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5" yWindow="-15" windowWidth="16410" windowHeight="4305" tabRatio="782"/>
  </bookViews>
  <sheets>
    <sheet name="Worker - Occupation" sheetId="1" r:id="rId1"/>
    <sheet name="Worker - Leading Occup. by Age" sheetId="2" r:id="rId2"/>
    <sheet name="Worker - Leading Occup. by IS" sheetId="4" r:id="rId3"/>
    <sheet name="Worker - Leading Occ by Gender" sheetId="5" r:id="rId4"/>
  </sheets>
  <definedNames>
    <definedName name="_xlnm._FilterDatabase" localSheetId="0" hidden="1">'Worker - Occupation'!$B$133:$AN$137</definedName>
    <definedName name="_xlnm.Print_Titles" localSheetId="0">'Worker - Occupation'!$1:$8</definedName>
  </definedNames>
  <calcPr calcId="162913"/>
</workbook>
</file>

<file path=xl/calcChain.xml><?xml version="1.0" encoding="utf-8"?>
<calcChain xmlns="http://schemas.openxmlformats.org/spreadsheetml/2006/main">
  <c r="AN15" i="1" l="1"/>
  <c r="AN144" i="1" l="1"/>
  <c r="AN141" i="1"/>
  <c r="AN30" i="1"/>
  <c r="AN74" i="1"/>
  <c r="AN79" i="1"/>
  <c r="AN27" i="1"/>
  <c r="AN176" i="1"/>
  <c r="AN109" i="1"/>
  <c r="AN93" i="1"/>
  <c r="AN99" i="1"/>
  <c r="AN43" i="1"/>
  <c r="AN159" i="1"/>
  <c r="AN53" i="1"/>
  <c r="AN119" i="1"/>
  <c r="AN54" i="1"/>
  <c r="AN148" i="1"/>
  <c r="AN163" i="1"/>
  <c r="AN107" i="1"/>
  <c r="AN122" i="1"/>
  <c r="AN37" i="1"/>
  <c r="AN20" i="1"/>
  <c r="AN136" i="1"/>
  <c r="AN115" i="1"/>
  <c r="AN188" i="1"/>
  <c r="AN184" i="1"/>
  <c r="AN90" i="1"/>
  <c r="AN12" i="1"/>
  <c r="AN92" i="1"/>
  <c r="AN62" i="1"/>
  <c r="AN10" i="1"/>
  <c r="AN51" i="1"/>
  <c r="AN164" i="1"/>
  <c r="AN112" i="1"/>
  <c r="AN158" i="1"/>
  <c r="AN11" i="1"/>
  <c r="AN47" i="1"/>
  <c r="AN162" i="1"/>
  <c r="AN157" i="1"/>
  <c r="AN129" i="1"/>
  <c r="AN72" i="1"/>
  <c r="AN55" i="1"/>
  <c r="AN35" i="1"/>
  <c r="AN183" i="1"/>
  <c r="AN16" i="1"/>
  <c r="AN154" i="1"/>
  <c r="AN191" i="1"/>
  <c r="AN131" i="1"/>
  <c r="AN97" i="1"/>
  <c r="AN26" i="1"/>
  <c r="AN103" i="1"/>
  <c r="AN133" i="1"/>
  <c r="AN96" i="1"/>
  <c r="AN73" i="1"/>
  <c r="AN63" i="1"/>
  <c r="AN31" i="1"/>
  <c r="AN38" i="1"/>
  <c r="AN71" i="1"/>
  <c r="AN134" i="1"/>
  <c r="AN78" i="1"/>
  <c r="AN124" i="1"/>
  <c r="AN127" i="1"/>
  <c r="AN82" i="1"/>
  <c r="AN182" i="1"/>
  <c r="AN153" i="1"/>
  <c r="AN39" i="1"/>
  <c r="AN36" i="1"/>
  <c r="AN29" i="1"/>
  <c r="AN155" i="1"/>
  <c r="AN83" i="1"/>
  <c r="AN32" i="1"/>
  <c r="AN156" i="1"/>
  <c r="AN128" i="1"/>
  <c r="AN49" i="1"/>
  <c r="AN42" i="1"/>
  <c r="AN180" i="1"/>
  <c r="AN167" i="1"/>
  <c r="AN76" i="1"/>
  <c r="AN94" i="1"/>
  <c r="AN138" i="1"/>
  <c r="AN86" i="1"/>
  <c r="AN87" i="1"/>
  <c r="AN18" i="1"/>
  <c r="AN91" i="1"/>
  <c r="AN145" i="1"/>
  <c r="AN84" i="1"/>
  <c r="AN111" i="1"/>
  <c r="AN114" i="1"/>
  <c r="AN161" i="1"/>
  <c r="AN13" i="1"/>
  <c r="AN102" i="1"/>
  <c r="AN77" i="1"/>
  <c r="AN46" i="1"/>
  <c r="AN52" i="1"/>
  <c r="AN178" i="1"/>
  <c r="AN85" i="1"/>
  <c r="AN173" i="1"/>
  <c r="AN104" i="1"/>
  <c r="AN113" i="1"/>
  <c r="AN56" i="1"/>
  <c r="AN142" i="1"/>
  <c r="AN146" i="1"/>
  <c r="AN187" i="1"/>
  <c r="AN190" i="1"/>
  <c r="AN137" i="1"/>
  <c r="AN170" i="1"/>
  <c r="AN168" i="1"/>
  <c r="AN101" i="1"/>
  <c r="AN125" i="1"/>
  <c r="AN175" i="1"/>
  <c r="AN140" i="1"/>
  <c r="AN80" i="1"/>
  <c r="AN105" i="1"/>
  <c r="AN64" i="1"/>
  <c r="AN67" i="1"/>
  <c r="AN34" i="1"/>
  <c r="AN116" i="1"/>
  <c r="AN147" i="1"/>
  <c r="AN41" i="1"/>
  <c r="AN59" i="1"/>
  <c r="AN189" i="1"/>
  <c r="AN21" i="1"/>
  <c r="AN50" i="1"/>
  <c r="AN174" i="1"/>
  <c r="AN44" i="1"/>
  <c r="AN23" i="1"/>
  <c r="AN149" i="1"/>
  <c r="AN60" i="1"/>
  <c r="AN143" i="1"/>
  <c r="AN69" i="1"/>
  <c r="AN181" i="1"/>
  <c r="AN81" i="1"/>
  <c r="AN75" i="1"/>
  <c r="AN14" i="1"/>
  <c r="AN151" i="1"/>
  <c r="AN66" i="1"/>
  <c r="AN65" i="1"/>
  <c r="AN25" i="1"/>
  <c r="AN121" i="1"/>
  <c r="AN126" i="1"/>
  <c r="AN120" i="1"/>
  <c r="AN89" i="1"/>
  <c r="AN17" i="1"/>
  <c r="AN24" i="1"/>
  <c r="AN130" i="1"/>
  <c r="AN98" i="1"/>
  <c r="AN45" i="1"/>
  <c r="AN22" i="1"/>
  <c r="AN169" i="1"/>
  <c r="AN118" i="1"/>
  <c r="AN108" i="1"/>
  <c r="AN172" i="1"/>
  <c r="AN186" i="1"/>
  <c r="AN95" i="1"/>
  <c r="AN135" i="1"/>
  <c r="AN150" i="1"/>
  <c r="AN179" i="1"/>
  <c r="AN70" i="1"/>
  <c r="AN100" i="1"/>
  <c r="AN57" i="1"/>
  <c r="AN166" i="1"/>
  <c r="AN61" i="1"/>
  <c r="AK189" i="1"/>
  <c r="AK176" i="1" l="1"/>
  <c r="AK184" i="1"/>
  <c r="AK159" i="1"/>
  <c r="AK150" i="1"/>
  <c r="AK131" i="1"/>
  <c r="AK138" i="1"/>
  <c r="AK116" i="1"/>
  <c r="AK109" i="1"/>
  <c r="AK122" i="1"/>
  <c r="AK105" i="1"/>
  <c r="AK86" i="1"/>
  <c r="AK32" i="1"/>
  <c r="AK57" i="1"/>
  <c r="AK39" i="1"/>
  <c r="AK66" i="1"/>
  <c r="AK27" i="1"/>
  <c r="AK47" i="1"/>
  <c r="AK18" i="1"/>
</calcChain>
</file>

<file path=xl/sharedStrings.xml><?xml version="1.0" encoding="utf-8"?>
<sst xmlns="http://schemas.openxmlformats.org/spreadsheetml/2006/main" count="522" uniqueCount="204">
  <si>
    <t>Lost Time Claims</t>
  </si>
  <si>
    <t>% of Lost Time Claims</t>
  </si>
  <si>
    <t>Childcare And Home Support Workers</t>
  </si>
  <si>
    <t>Police Officers And Firefighters</t>
  </si>
  <si>
    <t>Other Transport Equipment Operators And Related Workers</t>
  </si>
  <si>
    <t>Secondary And Elementary School Teachers &amp; Counsellors</t>
  </si>
  <si>
    <t>Clerical Occupations</t>
  </si>
  <si>
    <t>Cleaners</t>
  </si>
  <si>
    <t>Security Guards And Related Occupations</t>
  </si>
  <si>
    <t>Cashiers</t>
  </si>
  <si>
    <t>Other Technical Occupations In Health Care (Except Dental)</t>
  </si>
  <si>
    <t>Occupation Not Stated</t>
  </si>
  <si>
    <t>Athletes, Coaches, Referees And Related Occupations</t>
  </si>
  <si>
    <t>Primary Production Labourers</t>
  </si>
  <si>
    <t>Labourers In Processing, Manufacturing And Utilities</t>
  </si>
  <si>
    <t>Senior Management Occupations</t>
  </si>
  <si>
    <t>Grand Total</t>
  </si>
  <si>
    <t>Injury/Illness Year</t>
  </si>
  <si>
    <t>Data Maturity: As at March 31st of the following year for each injury year</t>
  </si>
  <si>
    <t>Other Notes: NEC is for Not Elsewhere Classified</t>
  </si>
  <si>
    <t>Schedule 2 - Allowed Lost Time Claims by Occupation</t>
  </si>
  <si>
    <t>Subtotal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</si>
  <si>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</si>
  <si>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</si>
  <si>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</si>
  <si>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</si>
  <si>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</si>
  <si>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</si>
  <si>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</si>
  <si>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</si>
  <si>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</si>
  <si>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</si>
  <si>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65+</t>
  </si>
  <si>
    <t>Other Technical Occupations In Health Care (Except Dental);
Other Transport Equipment Operators And Related Workers</t>
  </si>
  <si>
    <t>Athletes, Coaches, Referees And Related Occupations; 
Other Transport Equipment Operators And Related Workers</t>
  </si>
  <si>
    <t>Schedule 2</t>
  </si>
  <si>
    <t>Schedule 2 - Allowed Lost Time Claims - Leading Occupations by Age Groups</t>
  </si>
  <si>
    <t>Schedule 2 - Allowed Lost Time Claims - Leading Occupations for Schedule 2</t>
  </si>
  <si>
    <t>Female</t>
  </si>
  <si>
    <t>Male</t>
  </si>
  <si>
    <t>Schedule 2 - Allowed Lost Time Claims - Leading Occupations by Gender</t>
  </si>
  <si>
    <t>Childcare and home support workers</t>
  </si>
  <si>
    <t>Other occupations in protective service</t>
  </si>
  <si>
    <t>Occupations in travel and accommodation</t>
  </si>
  <si>
    <t>Retail salespersons and sales clerks</t>
  </si>
  <si>
    <t>Tour and recreational guides and amusement occupations</t>
  </si>
  <si>
    <t>Occupations in food and beverage service</t>
  </si>
  <si>
    <t>Other occupations in personal service</t>
  </si>
  <si>
    <t>Sales representatives, wholesale trade</t>
  </si>
  <si>
    <t>Police officers and firefighters</t>
  </si>
  <si>
    <t>Sales and service supervisors</t>
  </si>
  <si>
    <t>Chefs and cooks</t>
  </si>
  <si>
    <t>Technical sales specialists, wholesale trade</t>
  </si>
  <si>
    <t>Butchers and bakers</t>
  </si>
  <si>
    <t>Insurance and real estate sales occupations and buyers</t>
  </si>
  <si>
    <t>Technical occupations in personal service</t>
  </si>
  <si>
    <t>Motor vehicle and transit drivers</t>
  </si>
  <si>
    <t>Other transport equipment operators and related workers</t>
  </si>
  <si>
    <t>Heavy equipment operators</t>
  </si>
  <si>
    <t>Other installers, repairers and servicers</t>
  </si>
  <si>
    <t>Longshore workers and material handlers</t>
  </si>
  <si>
    <t>Secondary and elementary school teachers &amp; counsellors</t>
  </si>
  <si>
    <t>College and other vocational instructors</t>
  </si>
  <si>
    <t>University professors and assistants</t>
  </si>
  <si>
    <t>Judges, lawyers and quebec notaries</t>
  </si>
  <si>
    <t>Mail and message distribution occupations</t>
  </si>
  <si>
    <t>Library, correspondence and related information clerks</t>
  </si>
  <si>
    <t>Clerical occupations, general office skills</t>
  </si>
  <si>
    <t>Recording, scheduling and distributing occupations</t>
  </si>
  <si>
    <t>Finance and insurance clerks</t>
  </si>
  <si>
    <t>Administrative support clerks</t>
  </si>
  <si>
    <t>Food counter attendants and kitchen helpers</t>
  </si>
  <si>
    <t>Security guards and related occupations</t>
  </si>
  <si>
    <t>Other attendants in travel, accommodation and recreation</t>
  </si>
  <si>
    <t>Elemental medical and hospital assistants</t>
  </si>
  <si>
    <t>Other elemental service occupations</t>
  </si>
  <si>
    <t>Other sales and related occupations</t>
  </si>
  <si>
    <t>Other technical occupations in health care (except dental)</t>
  </si>
  <si>
    <t>Medical technologists and technicians (except dental health)</t>
  </si>
  <si>
    <t>Technical occupations in dental health care</t>
  </si>
  <si>
    <t>Electrical trades and telecommunication occupations</t>
  </si>
  <si>
    <t>Motor vehicle mechanics</t>
  </si>
  <si>
    <t>Train crew operating occupations</t>
  </si>
  <si>
    <t>Carpenters and cabinetmakers</t>
  </si>
  <si>
    <t>Plumbers, pipefitters and gas fitters</t>
  </si>
  <si>
    <t>Metal forming, shaping and erecting occupations</t>
  </si>
  <si>
    <t>Contractors and supervisors, trades and related workers</t>
  </si>
  <si>
    <t>Other construction trades</t>
  </si>
  <si>
    <t>Other mechanics</t>
  </si>
  <si>
    <t>Supervisors, railway and motor transportation operations</t>
  </si>
  <si>
    <t>Masonry and plastering trades</t>
  </si>
  <si>
    <t>Machinists and related occupations</t>
  </si>
  <si>
    <t>Crane operators, drillers and blasters</t>
  </si>
  <si>
    <t>Machinery &amp; transportation equipment mechanics (except motor vehicle)</t>
  </si>
  <si>
    <t>Stationary engineers &amp; power station &amp; system operators</t>
  </si>
  <si>
    <t>Printing press operators, commercial divers &amp; other trades &amp; related occupations, NEC</t>
  </si>
  <si>
    <t>Upholsterers, tailors, shoe repairers, jewellers &amp; related occupations</t>
  </si>
  <si>
    <t>Administrative and regulatory occupations</t>
  </si>
  <si>
    <t>Secretaries, recorders and transcriptionists</t>
  </si>
  <si>
    <t>Clerical supervisors</t>
  </si>
  <si>
    <t>Finance and insurance administrative occupations</t>
  </si>
  <si>
    <t>Trades helpers and labourers</t>
  </si>
  <si>
    <t>Public works and other labourers, NEC</t>
  </si>
  <si>
    <t>Managers in health, education, social and community services</t>
  </si>
  <si>
    <t>Managers in protective service</t>
  </si>
  <si>
    <t>Administrative services managers</t>
  </si>
  <si>
    <t>Managers in retail trade</t>
  </si>
  <si>
    <t>Managers in public administration</t>
  </si>
  <si>
    <t>Facility operation and maintenance managers</t>
  </si>
  <si>
    <t>Managers in construction and transportation</t>
  </si>
  <si>
    <t>Managers in art, culture, recreation and sport</t>
  </si>
  <si>
    <t>Managers in communications (except broadcasting)</t>
  </si>
  <si>
    <t>Sales, marketing and advertising managers</t>
  </si>
  <si>
    <t>Managers in other services</t>
  </si>
  <si>
    <t>Managers in food service and accommodation</t>
  </si>
  <si>
    <t>Managers in financial and business services</t>
  </si>
  <si>
    <t>Managers in manufacturing and utilities</t>
  </si>
  <si>
    <t>Managers in engineering, architecture, science and information systems</t>
  </si>
  <si>
    <t>Managers in primary production (except agriculture)</t>
  </si>
  <si>
    <t>Technical occupations in electronics and electrical engineering</t>
  </si>
  <si>
    <t>Technical occupations in civil, mechanical &amp; industrial engineering</t>
  </si>
  <si>
    <t>Technical occupations in architecture, drafting, surveying &amp; mapping</t>
  </si>
  <si>
    <t>Technical occupations in life sciences</t>
  </si>
  <si>
    <t>Technical occupations in physical sciences</t>
  </si>
  <si>
    <t>Technical occupations in libraries, archives, museums &amp; galleries</t>
  </si>
  <si>
    <t>Photographers, graphic arts technicians &amp; technical occupations in motion pictures, broadcasting &amp; the performing arts</t>
  </si>
  <si>
    <t>Announcers and other performers</t>
  </si>
  <si>
    <t>Creative designers and craftpersons</t>
  </si>
  <si>
    <t>Nurse supervisors and registered nurses</t>
  </si>
  <si>
    <t>Physicians, dentists and veterinarians</t>
  </si>
  <si>
    <t>Therapy and assessment professionals</t>
  </si>
  <si>
    <t>Pharmacists, dietitians and nutritionists</t>
  </si>
  <si>
    <t>Other engineers</t>
  </si>
  <si>
    <t>Civil, mechanical, electrical and chemical engineers</t>
  </si>
  <si>
    <t>Life science professionals</t>
  </si>
  <si>
    <t>Architects, urban planners and land surveyors</t>
  </si>
  <si>
    <t>Physical science professionals</t>
  </si>
  <si>
    <t>Auditors, accountants and investment professionals</t>
  </si>
  <si>
    <t>Human resources and business service professionals</t>
  </si>
  <si>
    <t>Machine operators &amp; related workers in chemical, plastic &amp; rubber processing</t>
  </si>
  <si>
    <t>Machining, metalworking, woodworking &amp; related machine operators</t>
  </si>
  <si>
    <t>Machine operators &amp; related workers in food, beverage, &amp; tobacco processing</t>
  </si>
  <si>
    <t>Machine operators &amp; related workers in metal &amp; mineral products processing</t>
  </si>
  <si>
    <t>Machine operators &amp; related workers in textile processing</t>
  </si>
  <si>
    <t>Machine operators &amp; related workers in pulp &amp; paper production &amp; wood processing</t>
  </si>
  <si>
    <t>Printing machine operators and related occupations</t>
  </si>
  <si>
    <t>Mechanical, electrical and electronics assemblers</t>
  </si>
  <si>
    <t>Other assembly and related occupations</t>
  </si>
  <si>
    <t>Librarians, archivists, conservators and curators</t>
  </si>
  <si>
    <t>Creative and performing artists</t>
  </si>
  <si>
    <t>Writing, translating and public relations professionals</t>
  </si>
  <si>
    <t>Logging and forestry workers</t>
  </si>
  <si>
    <t>Agriculture and horticulture workers</t>
  </si>
  <si>
    <t>Mine service workers and operators in oil and gas drilling</t>
  </si>
  <si>
    <t>Other fishing and trapping occupations</t>
  </si>
  <si>
    <t>Contractors, operators &amp; supervisors in agriculture, horticulture &amp; aquaculture</t>
  </si>
  <si>
    <t>Supervisors, logging and forestry</t>
  </si>
  <si>
    <t>Fishing vessel masters and skippers and fishermen/women</t>
  </si>
  <si>
    <t>Supervisors, mining, oil and gas</t>
  </si>
  <si>
    <t>Underground miners, oil &amp; gas drillers &amp; related workers</t>
  </si>
  <si>
    <t>Logging machinery operators</t>
  </si>
  <si>
    <t>Central control &amp; process operators in manufacturing &amp; processing</t>
  </si>
  <si>
    <t>Supervisors, assembly and fabrication</t>
  </si>
  <si>
    <t>Supervisors, processing occupations</t>
  </si>
  <si>
    <t>Office equipment operators</t>
  </si>
  <si>
    <t>Mathematicians, systems analysts and computer programmers</t>
  </si>
  <si>
    <t>Intermediate Sales and Service Occupations</t>
  </si>
  <si>
    <t>Professional Occupations in Social Science, Education, Government Services and Religion</t>
  </si>
  <si>
    <t>Skilled Sales and Service Occupations</t>
  </si>
  <si>
    <t>Intermediate Occupations in Transport, Equipment Operation, Installation and Maintenance</t>
  </si>
  <si>
    <t>Elemental Sales and Service Occupations</t>
  </si>
  <si>
    <t>Technical and Skilled Occupations in Health</t>
  </si>
  <si>
    <t>Trades and Skilled Transport and Equipment Operators</t>
  </si>
  <si>
    <t>Assisting Occupations in Support of Health Services</t>
  </si>
  <si>
    <t>Skilled Administrative and Business Occupations</t>
  </si>
  <si>
    <t>Paraprofessional Occupations in Law, Social Services, Education and Religion</t>
  </si>
  <si>
    <t>Trades Helpers, Construction Labourers and Related Occupations</t>
  </si>
  <si>
    <t>Technical Occupations Related to Natural and Applied Sciences</t>
  </si>
  <si>
    <t>Middle and Other Management Occupations</t>
  </si>
  <si>
    <t>Technical and Skilled Occupations in Art, Culture, Recreation and Sport</t>
  </si>
  <si>
    <t>Professional Occupations in Health</t>
  </si>
  <si>
    <t>Professional Occupations in Business and Finance</t>
  </si>
  <si>
    <t>Professional Occupations in Natural and Applied Sciences</t>
  </si>
  <si>
    <t>Labourers in Processing, Manufacturing and Utilities</t>
  </si>
  <si>
    <t>Processing and Manufacturing Machine Operators and Assemblers</t>
  </si>
  <si>
    <t>Professional Occupations in Art and Culture</t>
  </si>
  <si>
    <t>Skilled Occupations in Primary Industry</t>
  </si>
  <si>
    <t>Intermediate Occupations in Primary Industry</t>
  </si>
  <si>
    <t>Processing, Manufacturing and Utilities Supervisors and Skilled Operators</t>
  </si>
  <si>
    <t>Secondary and Elementary School Teachers &amp; Counsellors</t>
  </si>
  <si>
    <t>Police Officers and Firefighters</t>
  </si>
  <si>
    <t>Mail and Message Distribution Occupations</t>
  </si>
  <si>
    <t>Cleaners;
Mail and Message Distribution Occupations</t>
  </si>
  <si>
    <t>Psychologists, social workers, counsellors, clergy &amp; probation officers</t>
  </si>
  <si>
    <t>Policy and program officers, researchers and consultants</t>
  </si>
  <si>
    <t>Other technical inspectors and regulatory officers</t>
  </si>
  <si>
    <t>Transportation officers and controllers</t>
  </si>
  <si>
    <t>Athletes, coaches, referees and related occupations</t>
  </si>
  <si>
    <t>Machine operators &amp; related workers in fabric, fur &amp; leather products manufacturing</t>
  </si>
  <si>
    <t>Optometrists, chiropractors and other health diagnosing and treating professionals</t>
  </si>
  <si>
    <t>Other Occupations In Protective Service</t>
  </si>
  <si>
    <t>Police Officers and Firefighters; Secondary and elementary school teachers &amp; counsellors</t>
  </si>
  <si>
    <t>Occupation</t>
  </si>
  <si>
    <t>Data Source: WSIB - DataHub, WSIB - Enterprise Information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</si>
</sst>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4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u/>
      <sz val="16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b/>
      <u/>
      <sz val="14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6" applyNumberFormat="0" applyAlignment="0" applyProtection="0"/>
    <xf numFmtId="0" fontId="14" fillId="6" borderId="7" applyNumberFormat="0" applyAlignment="0" applyProtection="0"/>
    <xf numFmtId="0" fontId="15" fillId="6" borderId="6" applyNumberFormat="0" applyAlignment="0" applyProtection="0"/>
    <xf numFmtId="0" fontId="16" fillId="0" borderId="8" applyNumberFormat="0" applyFill="0" applyAlignment="0" applyProtection="0"/>
    <xf numFmtId="0" fontId="17" fillId="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8" borderId="10" applyNumberFormat="0" applyFont="0" applyAlignment="0" applyProtection="0"/>
    <xf numFmtId="0" fontId="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164" fontId="3" fillId="0" borderId="0" xfId="1" applyNumberFormat="1" applyFont="1"/>
    <xf numFmtId="165" fontId="3" fillId="0" borderId="0" xfId="2" applyNumberFormat="1" applyFont="1"/>
    <xf numFmtId="0" fontId="4" fillId="0" borderId="0" xfId="0" applyFont="1"/>
    <xf numFmtId="0" fontId="4" fillId="0" borderId="2" xfId="0" applyFont="1" applyBorder="1"/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0" xfId="0" applyFont="1" applyBorder="1"/>
    <xf numFmtId="164" fontId="4" fillId="0" borderId="0" xfId="1" applyNumberFormat="1" applyFont="1" applyBorder="1"/>
    <xf numFmtId="165" fontId="4" fillId="0" borderId="0" xfId="2" applyNumberFormat="1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5" fillId="0" borderId="0" xfId="1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164" fontId="4" fillId="0" borderId="1" xfId="46" applyNumberFormat="1" applyFont="1" applyBorder="1" applyAlignment="1">
      <alignment horizontal="center" vertical="center" wrapText="1"/>
    </xf>
    <xf numFmtId="165" fontId="4" fillId="0" borderId="1" xfId="47" applyNumberFormat="1" applyFont="1" applyBorder="1" applyAlignment="1">
      <alignment horizontal="center" vertical="center" wrapText="1"/>
    </xf>
    <xf numFmtId="0" fontId="4" fillId="0" borderId="12" xfId="48" applyFont="1" applyFill="1" applyBorder="1" applyAlignment="1">
      <alignment horizontal="left"/>
    </xf>
    <xf numFmtId="3" fontId="4" fillId="0" borderId="12" xfId="48" applyNumberFormat="1" applyFont="1" applyFill="1" applyBorder="1"/>
    <xf numFmtId="165" fontId="4" fillId="0" borderId="13" xfId="48" applyNumberFormat="1" applyFont="1" applyFill="1" applyBorder="1"/>
    <xf numFmtId="3" fontId="4" fillId="0" borderId="13" xfId="48" applyNumberFormat="1" applyFont="1" applyFill="1" applyBorder="1"/>
    <xf numFmtId="165" fontId="4" fillId="0" borderId="14" xfId="48" applyNumberFormat="1" applyFont="1" applyFill="1" applyBorder="1"/>
    <xf numFmtId="0" fontId="3" fillId="0" borderId="2" xfId="48" applyFill="1" applyBorder="1" applyAlignment="1">
      <alignment horizontal="left" indent="1"/>
    </xf>
    <xf numFmtId="3" fontId="3" fillId="0" borderId="15" xfId="48" applyNumberFormat="1" applyFill="1" applyBorder="1"/>
    <xf numFmtId="165" fontId="3" fillId="0" borderId="15" xfId="48" applyNumberFormat="1" applyFill="1" applyBorder="1"/>
    <xf numFmtId="3" fontId="3" fillId="0" borderId="2" xfId="48" applyNumberFormat="1" applyFill="1" applyBorder="1"/>
    <xf numFmtId="165" fontId="3" fillId="0" borderId="2" xfId="48" applyNumberFormat="1" applyFill="1" applyBorder="1"/>
    <xf numFmtId="0" fontId="4" fillId="0" borderId="2" xfId="48" applyFont="1" applyFill="1" applyBorder="1" applyAlignment="1">
      <alignment horizontal="left" indent="1"/>
    </xf>
    <xf numFmtId="3" fontId="4" fillId="0" borderId="2" xfId="48" applyNumberFormat="1" applyFont="1" applyFill="1" applyBorder="1"/>
    <xf numFmtId="165" fontId="4" fillId="0" borderId="2" xfId="48" applyNumberFormat="1" applyFont="1" applyFill="1" applyBorder="1"/>
    <xf numFmtId="0" fontId="4" fillId="0" borderId="2" xfId="48" applyFont="1" applyFill="1" applyBorder="1" applyAlignment="1">
      <alignment horizontal="left"/>
    </xf>
    <xf numFmtId="0" fontId="3" fillId="0" borderId="2" xfId="48" applyFont="1" applyFill="1" applyBorder="1" applyAlignment="1">
      <alignment horizontal="left" indent="1"/>
    </xf>
    <xf numFmtId="3" fontId="3" fillId="0" borderId="2" xfId="48" applyNumberFormat="1" applyFont="1" applyFill="1" applyBorder="1"/>
    <xf numFmtId="165" fontId="3" fillId="0" borderId="2" xfId="48" applyNumberFormat="1" applyFont="1" applyFill="1" applyBorder="1"/>
    <xf numFmtId="0" fontId="0" fillId="0" borderId="0" xfId="0" applyFill="1"/>
    <xf numFmtId="3" fontId="4" fillId="0" borderId="13" xfId="48" applyNumberFormat="1" applyFont="1" applyFill="1" applyBorder="1" applyAlignment="1"/>
    <xf numFmtId="165" fontId="4" fillId="0" borderId="14" xfId="48" applyNumberFormat="1" applyFont="1" applyFill="1" applyBorder="1" applyAlignment="1"/>
    <xf numFmtId="3" fontId="3" fillId="0" borderId="15" xfId="48" applyNumberFormat="1" applyFill="1" applyBorder="1" applyAlignment="1"/>
    <xf numFmtId="165" fontId="3" fillId="0" borderId="15" xfId="48" applyNumberFormat="1" applyFill="1" applyBorder="1" applyAlignment="1"/>
    <xf numFmtId="3" fontId="3" fillId="0" borderId="2" xfId="48" applyNumberFormat="1" applyFill="1" applyBorder="1" applyAlignment="1"/>
    <xf numFmtId="165" fontId="3" fillId="0" borderId="2" xfId="48" applyNumberFormat="1" applyFill="1" applyBorder="1" applyAlignment="1"/>
    <xf numFmtId="3" fontId="4" fillId="0" borderId="2" xfId="48" applyNumberFormat="1" applyFont="1" applyFill="1" applyBorder="1" applyAlignment="1"/>
    <xf numFmtId="165" fontId="4" fillId="0" borderId="2" xfId="48" applyNumberFormat="1" applyFont="1" applyFill="1" applyBorder="1" applyAlignment="1"/>
    <xf numFmtId="3" fontId="3" fillId="0" borderId="2" xfId="48" applyNumberFormat="1" applyFont="1" applyFill="1" applyBorder="1" applyAlignment="1"/>
    <xf numFmtId="165" fontId="3" fillId="0" borderId="2" xfId="48" applyNumberFormat="1" applyFont="1" applyFill="1" applyBorder="1" applyAlignment="1"/>
    <xf numFmtId="3" fontId="0" fillId="0" borderId="2" xfId="48" applyNumberFormat="1" applyFont="1" applyFill="1" applyBorder="1" applyAlignment="1"/>
    <xf numFmtId="164" fontId="5" fillId="0" borderId="0" xfId="1" applyNumberFormat="1" applyFont="1" applyAlignment="1">
      <alignment horizontal="center"/>
    </xf>
    <xf numFmtId="9" fontId="4" fillId="0" borderId="2" xfId="2" applyFont="1" applyFill="1" applyBorder="1" applyAlignment="1"/>
    <xf numFmtId="0" fontId="0" fillId="0" borderId="16" xfId="0" applyBorder="1"/>
    <xf numFmtId="0" fontId="0" fillId="0" borderId="0" xfId="0" applyBorder="1"/>
    <xf numFmtId="3" fontId="3" fillId="0" borderId="12" xfId="48" applyNumberFormat="1" applyFill="1" applyBorder="1"/>
    <xf numFmtId="165" fontId="3" fillId="0" borderId="13" xfId="48" applyNumberFormat="1" applyFill="1" applyBorder="1"/>
    <xf numFmtId="3" fontId="3" fillId="0" borderId="13" xfId="48" applyNumberFormat="1" applyFill="1" applyBorder="1"/>
    <xf numFmtId="165" fontId="3" fillId="0" borderId="14" xfId="48" applyNumberFormat="1" applyFill="1" applyBorder="1"/>
    <xf numFmtId="3" fontId="3" fillId="0" borderId="13" xfId="48" applyNumberFormat="1" applyFill="1" applyBorder="1" applyAlignment="1"/>
    <xf numFmtId="165" fontId="3" fillId="0" borderId="14" xfId="48" applyNumberFormat="1" applyFill="1" applyBorder="1" applyAlignment="1"/>
    <xf numFmtId="0" fontId="0" fillId="0" borderId="2" xfId="48" applyFont="1" applyFill="1" applyBorder="1" applyAlignment="1">
      <alignment horizontal="left" indent="1"/>
    </xf>
    <xf numFmtId="165" fontId="4" fillId="0" borderId="15" xfId="48" applyNumberFormat="1" applyFont="1" applyFill="1" applyBorder="1" applyAlignment="1"/>
    <xf numFmtId="164" fontId="4" fillId="0" borderId="1" xfId="46" applyNumberFormat="1" applyFont="1" applyFill="1" applyBorder="1" applyAlignment="1">
      <alignment horizontal="center" vertical="center" wrapText="1"/>
    </xf>
    <xf numFmtId="3" fontId="0" fillId="0" borderId="0" xfId="0" applyNumberFormat="1" applyFill="1"/>
    <xf numFmtId="165" fontId="4" fillId="0" borderId="13" xfId="48" applyNumberFormat="1" applyFont="1" applyFill="1" applyBorder="1" applyAlignment="1"/>
    <xf numFmtId="165" fontId="3" fillId="0" borderId="13" xfId="48" applyNumberFormat="1" applyFill="1" applyBorder="1" applyAlignment="1"/>
    <xf numFmtId="3" fontId="4" fillId="0" borderId="15" xfId="48" applyNumberFormat="1" applyFont="1" applyFill="1" applyBorder="1" applyAlignment="1"/>
    <xf numFmtId="3" fontId="4" fillId="0" borderId="0" xfId="0" applyNumberFormat="1" applyFont="1"/>
    <xf numFmtId="0" fontId="4" fillId="0" borderId="2" xfId="0" applyFont="1" applyBorder="1" applyAlignment="1">
      <alignment horizontal="left"/>
    </xf>
    <xf numFmtId="0" fontId="4" fillId="0" borderId="2" xfId="48" applyFont="1" applyBorder="1" applyAlignment="1">
      <alignment horizontal="left" vertical="center"/>
    </xf>
    <xf numFmtId="0" fontId="4" fillId="0" borderId="2" xfId="48" applyFont="1" applyBorder="1" applyAlignment="1">
      <alignment horizontal="center"/>
    </xf>
    <xf numFmtId="164" fontId="23" fillId="0" borderId="0" xfId="1" applyNumberFormat="1" applyFont="1" applyAlignment="1">
      <alignment horizontal="center"/>
    </xf>
    <xf numFmtId="164" fontId="4" fillId="0" borderId="16" xfId="1" applyNumberFormat="1" applyFont="1" applyBorder="1" applyAlignment="1">
      <alignment horizontal="center"/>
    </xf>
    <xf numFmtId="164" fontId="4" fillId="0" borderId="12" xfId="1" applyNumberFormat="1" applyFont="1" applyBorder="1" applyAlignment="1">
      <alignment horizontal="center"/>
    </xf>
    <xf numFmtId="164" fontId="4" fillId="0" borderId="13" xfId="1" applyNumberFormat="1" applyFont="1" applyBorder="1" applyAlignment="1">
      <alignment horizontal="center"/>
    </xf>
    <xf numFmtId="164" fontId="4" fillId="0" borderId="14" xfId="1" applyNumberFormat="1" applyFont="1" applyBorder="1" applyAlignment="1">
      <alignment horizontal="center"/>
    </xf>
    <xf numFmtId="164" fontId="5" fillId="0" borderId="0" xfId="1" applyNumberFormat="1" applyFont="1" applyAlignment="1">
      <alignment horizontal="center"/>
    </xf>
  </cellXfs>
  <cellStyles count="5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6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3"/>
    <cellStyle name="Normal 2 2" xfId="48"/>
    <cellStyle name="Normal 3" xfId="45"/>
    <cellStyle name="Normal 3 2" xfId="49"/>
    <cellStyle name="Normal 4" xfId="51"/>
    <cellStyle name="Note 2" xfId="44"/>
    <cellStyle name="Output" xfId="12" builtinId="21" customBuiltin="1"/>
    <cellStyle name="Percent" xfId="2" builtinId="5"/>
    <cellStyle name="Percent 2" xfId="47"/>
    <cellStyle name="Percent 3" xfId="50"/>
    <cellStyle name="Percent 4" xfId="52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76199</xdr:colOff>
      <xdr:row>0</xdr:row>
      <xdr:rowOff>66674</xdr:rowOff>
    </xdr:from>
    <xdr:to>
      <xdr:col>1</xdr:col>
      <xdr:colOff>794860</xdr:colOff>
      <xdr:row>0</xdr:row>
      <xdr:rowOff>571499</xdr:rowOff>
    </xdr:to>
    <xdr:pic>
      <xdr:nvPicPr>
        <xdr:cNvPr id="1037" name="Picture 1" descr="WSIBCSPAATlogo2010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99" y="66674"/>
          <a:ext cx="840581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960328</xdr:colOff>
      <xdr:row>0</xdr:row>
      <xdr:rowOff>106855</xdr:rowOff>
    </xdr:from>
    <xdr:to>
      <xdr:col>5</xdr:col>
      <xdr:colOff>79101</xdr:colOff>
      <xdr:row>0</xdr:row>
      <xdr:rowOff>427175</xdr:rowOff>
    </xdr:to>
    <xdr:sp macro="" textlink="">
      <xdr:nvSpPr>
        <xdr:cNvPr id="3" name="TextBox 2"/>
        <xdr:cNvSpPr txBox="1"/>
      </xdr:nvSpPr>
      <xdr:spPr>
        <a:xfrm>
          <a:off x="1082248" y="106855"/>
          <a:ext cx="4319516" cy="40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l">
            <a:spcAft>
              <a:spcPts val="600"/>
            </a:spcAft>
          </a:pPr>
          <a:r>
            <a:rPr lang="en-US" sz="800">
              <a:latin typeface="Arial" pitchFamily="34" charset="0"/>
              <a:cs typeface="Arial" pitchFamily="34" charset="0"/>
            </a:rPr>
            <a:t>Workplace Safety and Insurance Board </a:t>
          </a:r>
        </a:p>
        <a:p>
          <a:pPr algn="l">
            <a:spcAft>
              <a:spcPts val="600"/>
            </a:spcAft>
          </a:pPr>
          <a:r>
            <a:rPr lang="en-US" sz="800">
              <a:latin typeface="Arial" pitchFamily="34" charset="0"/>
              <a:cs typeface="Arial" pitchFamily="34" charset="0"/>
            </a:rPr>
            <a:t>Commission de la sécurité professionnelle et de l’assurance contre les accidents du travail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0</xdr:row>
      <xdr:rowOff>47625</xdr:rowOff>
    </xdr:from>
    <xdr:to>
      <xdr:col>2</xdr:col>
      <xdr:colOff>171450</xdr:colOff>
      <xdr:row>0</xdr:row>
      <xdr:rowOff>504825</xdr:rowOff>
    </xdr:to>
    <xdr:pic>
      <xdr:nvPicPr>
        <xdr:cNvPr id="2061" name="Picture 3" descr="WSIBCSPAATlogo2010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47625"/>
          <a:ext cx="9429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232282</xdr:colOff>
      <xdr:row>0</xdr:row>
      <xdr:rowOff>87244</xdr:rowOff>
    </xdr:from>
    <xdr:to>
      <xdr:col>5</xdr:col>
      <xdr:colOff>1027654</xdr:colOff>
      <xdr:row>0</xdr:row>
      <xdr:rowOff>407564</xdr:rowOff>
    </xdr:to>
    <xdr:sp macro="" textlink="">
      <xdr:nvSpPr>
        <xdr:cNvPr id="5" name="TextBox 4"/>
        <xdr:cNvSpPr txBox="1"/>
      </xdr:nvSpPr>
      <xdr:spPr>
        <a:xfrm>
          <a:off x="1051432" y="87244"/>
          <a:ext cx="4319516" cy="40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l">
            <a:spcAft>
              <a:spcPts val="600"/>
            </a:spcAft>
          </a:pPr>
          <a:r>
            <a:rPr lang="en-US" sz="800">
              <a:latin typeface="Arial" pitchFamily="34" charset="0"/>
              <a:cs typeface="Arial" pitchFamily="34" charset="0"/>
            </a:rPr>
            <a:t>Workplace Safety and Insurance Board </a:t>
          </a:r>
        </a:p>
        <a:p>
          <a:pPr algn="l">
            <a:spcAft>
              <a:spcPts val="600"/>
            </a:spcAft>
          </a:pPr>
          <a:r>
            <a:rPr lang="en-US" sz="800">
              <a:latin typeface="Arial" pitchFamily="34" charset="0"/>
              <a:cs typeface="Arial" pitchFamily="34" charset="0"/>
            </a:rPr>
            <a:t>Commission de la sécurité professionnelle et de l’assurance contre les accidents du travail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0</xdr:row>
      <xdr:rowOff>47625</xdr:rowOff>
    </xdr:from>
    <xdr:to>
      <xdr:col>2</xdr:col>
      <xdr:colOff>190500</xdr:colOff>
      <xdr:row>0</xdr:row>
      <xdr:rowOff>504825</xdr:rowOff>
    </xdr:to>
    <xdr:pic>
      <xdr:nvPicPr>
        <xdr:cNvPr id="3085" name="Picture 1" descr="WSIBCSPAATlogo2010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47625"/>
          <a:ext cx="9429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249091</xdr:colOff>
      <xdr:row>0</xdr:row>
      <xdr:rowOff>87244</xdr:rowOff>
    </xdr:from>
    <xdr:to>
      <xdr:col>5</xdr:col>
      <xdr:colOff>1044463</xdr:colOff>
      <xdr:row>0</xdr:row>
      <xdr:rowOff>407564</xdr:rowOff>
    </xdr:to>
    <xdr:sp macro="" textlink="">
      <xdr:nvSpPr>
        <xdr:cNvPr id="3" name="TextBox 2"/>
        <xdr:cNvSpPr txBox="1"/>
      </xdr:nvSpPr>
      <xdr:spPr>
        <a:xfrm>
          <a:off x="1049191" y="87244"/>
          <a:ext cx="4319516" cy="40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l">
            <a:spcAft>
              <a:spcPts val="600"/>
            </a:spcAft>
          </a:pPr>
          <a:r>
            <a:rPr lang="en-US" sz="800">
              <a:latin typeface="Arial" pitchFamily="34" charset="0"/>
              <a:cs typeface="Arial" pitchFamily="34" charset="0"/>
            </a:rPr>
            <a:t>Workplace Safety and Insurance Board </a:t>
          </a:r>
        </a:p>
        <a:p>
          <a:pPr algn="l">
            <a:spcAft>
              <a:spcPts val="600"/>
            </a:spcAft>
          </a:pPr>
          <a:r>
            <a:rPr lang="en-US" sz="800">
              <a:latin typeface="Arial" pitchFamily="34" charset="0"/>
              <a:cs typeface="Arial" pitchFamily="34" charset="0"/>
            </a:rPr>
            <a:t>Commission de la sécurité professionnelle et de l’assurance contre les accidents du travail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0</xdr:row>
      <xdr:rowOff>47625</xdr:rowOff>
    </xdr:from>
    <xdr:to>
      <xdr:col>2</xdr:col>
      <xdr:colOff>17369</xdr:colOff>
      <xdr:row>0</xdr:row>
      <xdr:rowOff>504825</xdr:rowOff>
    </xdr:to>
    <xdr:pic>
      <xdr:nvPicPr>
        <xdr:cNvPr id="4109" name="Picture 1" descr="WSIBCSPAATlogo2010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47625"/>
          <a:ext cx="9429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75960</xdr:colOff>
      <xdr:row>0</xdr:row>
      <xdr:rowOff>87244</xdr:rowOff>
    </xdr:from>
    <xdr:to>
      <xdr:col>5</xdr:col>
      <xdr:colOff>889261</xdr:colOff>
      <xdr:row>0</xdr:row>
      <xdr:rowOff>407564</xdr:rowOff>
    </xdr:to>
    <xdr:sp macro="" textlink="">
      <xdr:nvSpPr>
        <xdr:cNvPr id="3" name="TextBox 2"/>
        <xdr:cNvSpPr txBox="1"/>
      </xdr:nvSpPr>
      <xdr:spPr>
        <a:xfrm>
          <a:off x="1049191" y="87244"/>
          <a:ext cx="4319516" cy="40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l">
            <a:spcAft>
              <a:spcPts val="600"/>
            </a:spcAft>
          </a:pPr>
          <a:r>
            <a:rPr lang="en-US" sz="800">
              <a:latin typeface="Arial" pitchFamily="34" charset="0"/>
              <a:cs typeface="Arial" pitchFamily="34" charset="0"/>
            </a:rPr>
            <a:t>Workplace Safety and Insurance Board </a:t>
          </a:r>
        </a:p>
        <a:p>
          <a:pPr algn="l">
            <a:spcAft>
              <a:spcPts val="600"/>
            </a:spcAft>
          </a:pPr>
          <a:r>
            <a:rPr lang="en-US" sz="800">
              <a:latin typeface="Arial" pitchFamily="34" charset="0"/>
              <a:cs typeface="Arial" pitchFamily="34" charset="0"/>
            </a:rPr>
            <a:t>Commission de la sécurité professionnelle et de l’assurance contre les accidents du travail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U192"/>
  <sheetViews>
    <sheetView showGridLines="0"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.140625" defaultRowHeight="12.75" x14ac:dyDescent="0.2"/>
  <cols>
    <col min="1" max="1" width="1.7109375" customWidth="1"/>
    <col min="2" max="2" width="52.7109375" customWidth="1"/>
    <col min="3" max="3" width="8" style="1" customWidth="1"/>
    <col min="4" max="4" width="8" style="2" customWidth="1"/>
    <col min="5" max="5" width="8" style="1" customWidth="1"/>
    <col min="6" max="6" width="8" style="2" customWidth="1"/>
    <col min="7" max="7" width="8" style="1" customWidth="1"/>
    <col min="8" max="8" width="8" style="2" customWidth="1"/>
    <col min="9" max="9" width="8" style="1" customWidth="1"/>
    <col min="10" max="10" width="8" style="2" customWidth="1"/>
    <col min="11" max="11" width="8" style="1" customWidth="1"/>
    <col min="12" max="12" width="8" style="2" customWidth="1"/>
    <col min="13" max="13" width="8" style="1" customWidth="1"/>
    <col min="14" max="14" width="8" style="2" customWidth="1"/>
    <col min="15" max="15" width="8" style="1" customWidth="1"/>
    <col min="16" max="16" width="8" style="2" customWidth="1"/>
    <col min="17" max="17" width="8" style="1" customWidth="1"/>
    <col min="18" max="18" width="8" style="2" customWidth="1"/>
    <col min="19" max="19" width="8" style="1" customWidth="1"/>
    <col min="20" max="20" width="8" style="2" customWidth="1"/>
    <col min="21" max="21" width="8" style="1" customWidth="1"/>
    <col min="22" max="24" width="8" style="2" customWidth="1"/>
    <col min="25" max="25" width="8" style="1" customWidth="1"/>
    <col min="26" max="30" width="8" style="2" customWidth="1"/>
    <col min="31" max="31" width="8" customWidth="1"/>
    <col min="32" max="32" width="8.85546875" customWidth="1"/>
    <col min="33" max="33" width="8" customWidth="1"/>
    <col min="34" max="34" width="8.85546875" customWidth="1"/>
    <col min="35" max="35" width="8" style="37" customWidth="1"/>
    <col min="36" max="36" width="8.85546875" customWidth="1"/>
    <col min="44" max="44" width="98.5703125" bestFit="1" customWidth="1"/>
  </cols>
  <sheetData>
    <row r="1" spans="2:40" ht="46.5" customHeight="1" x14ac:dyDescent="0.2"/>
    <row r="2" spans="2:40" ht="21" x14ac:dyDescent="0.35">
      <c r="B2" s="70" t="s">
        <v>20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16"/>
      <c r="AB2" s="16"/>
      <c r="AC2" s="49"/>
      <c r="AD2" s="49"/>
    </row>
    <row r="3" spans="2:40" x14ac:dyDescent="0.2">
      <c r="B3" s="3" t="s">
        <v>203</v>
      </c>
    </row>
    <row r="4" spans="2:40" x14ac:dyDescent="0.2">
      <c r="B4" s="3" t="s">
        <v>18</v>
      </c>
    </row>
    <row r="5" spans="2:40" x14ac:dyDescent="0.2">
      <c r="B5" s="3" t="s">
        <v>19</v>
      </c>
    </row>
    <row r="6" spans="2:40" x14ac:dyDescent="0.2">
      <c r="B6" s="52"/>
      <c r="C6" s="71" t="s">
        <v>17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</row>
    <row r="7" spans="2:40" x14ac:dyDescent="0.2">
      <c r="B7" s="68" t="s">
        <v>35</v>
      </c>
      <c r="C7" s="69">
        <v>2002</v>
      </c>
      <c r="D7" s="69"/>
      <c r="E7" s="69">
        <v>2003</v>
      </c>
      <c r="F7" s="69"/>
      <c r="G7" s="69">
        <v>2004</v>
      </c>
      <c r="H7" s="69"/>
      <c r="I7" s="69">
        <v>2005</v>
      </c>
      <c r="J7" s="69"/>
      <c r="K7" s="69">
        <v>2006</v>
      </c>
      <c r="L7" s="69"/>
      <c r="M7" s="69">
        <v>2007</v>
      </c>
      <c r="N7" s="69"/>
      <c r="O7" s="69">
        <v>2008</v>
      </c>
      <c r="P7" s="69"/>
      <c r="Q7" s="69">
        <v>2009</v>
      </c>
      <c r="R7" s="69"/>
      <c r="S7" s="69">
        <v>2010</v>
      </c>
      <c r="T7" s="69"/>
      <c r="U7" s="69">
        <v>2011</v>
      </c>
      <c r="V7" s="69"/>
      <c r="W7" s="69">
        <v>2012</v>
      </c>
      <c r="X7" s="69"/>
      <c r="Y7" s="69">
        <v>2013</v>
      </c>
      <c r="Z7" s="69"/>
      <c r="AA7" s="69">
        <v>2014</v>
      </c>
      <c r="AB7" s="69"/>
      <c r="AC7" s="69">
        <v>2015</v>
      </c>
      <c r="AD7" s="69"/>
      <c r="AE7" s="69">
        <v>2016</v>
      </c>
      <c r="AF7" s="69"/>
      <c r="AG7" s="69">
        <v>2017</v>
      </c>
      <c r="AH7" s="69"/>
      <c r="AI7" s="69">
        <v>2018</v>
      </c>
      <c r="AJ7" s="69"/>
      <c r="AK7" s="69">
        <v>2019</v>
      </c>
      <c r="AL7" s="69"/>
      <c r="AM7" s="69">
        <v>2020</v>
      </c>
      <c r="AN7" s="69"/>
    </row>
    <row r="8" spans="2:40" ht="38.25" x14ac:dyDescent="0.2">
      <c r="B8" s="68" t="s">
        <v>202</v>
      </c>
      <c r="C8" s="18" t="s">
        <v>0</v>
      </c>
      <c r="D8" s="19" t="s">
        <v>1</v>
      </c>
      <c r="E8" s="18" t="s">
        <v>0</v>
      </c>
      <c r="F8" s="19" t="s">
        <v>1</v>
      </c>
      <c r="G8" s="18" t="s">
        <v>0</v>
      </c>
      <c r="H8" s="19" t="s">
        <v>1</v>
      </c>
      <c r="I8" s="18" t="s">
        <v>0</v>
      </c>
      <c r="J8" s="19" t="s">
        <v>1</v>
      </c>
      <c r="K8" s="18" t="s">
        <v>0</v>
      </c>
      <c r="L8" s="19" t="s">
        <v>1</v>
      </c>
      <c r="M8" s="18" t="s">
        <v>0</v>
      </c>
      <c r="N8" s="19" t="s">
        <v>1</v>
      </c>
      <c r="O8" s="18" t="s">
        <v>0</v>
      </c>
      <c r="P8" s="19" t="s">
        <v>1</v>
      </c>
      <c r="Q8" s="18" t="s">
        <v>0</v>
      </c>
      <c r="R8" s="19" t="s">
        <v>1</v>
      </c>
      <c r="S8" s="18" t="s">
        <v>0</v>
      </c>
      <c r="T8" s="19" t="s">
        <v>1</v>
      </c>
      <c r="U8" s="18" t="s">
        <v>0</v>
      </c>
      <c r="V8" s="19" t="s">
        <v>1</v>
      </c>
      <c r="W8" s="18" t="s">
        <v>0</v>
      </c>
      <c r="X8" s="19" t="s">
        <v>1</v>
      </c>
      <c r="Y8" s="18" t="s">
        <v>0</v>
      </c>
      <c r="Z8" s="19" t="s">
        <v>1</v>
      </c>
      <c r="AA8" s="18" t="s">
        <v>0</v>
      </c>
      <c r="AB8" s="19" t="s">
        <v>1</v>
      </c>
      <c r="AC8" s="18" t="s">
        <v>0</v>
      </c>
      <c r="AD8" s="19" t="s">
        <v>1</v>
      </c>
      <c r="AE8" s="18" t="s">
        <v>0</v>
      </c>
      <c r="AF8" s="19" t="s">
        <v>1</v>
      </c>
      <c r="AG8" s="18" t="s">
        <v>0</v>
      </c>
      <c r="AH8" s="19" t="s">
        <v>1</v>
      </c>
      <c r="AI8" s="61" t="s">
        <v>0</v>
      </c>
      <c r="AJ8" s="19" t="s">
        <v>1</v>
      </c>
      <c r="AK8" s="61" t="s">
        <v>0</v>
      </c>
      <c r="AL8" s="19" t="s">
        <v>1</v>
      </c>
      <c r="AM8" s="61" t="s">
        <v>0</v>
      </c>
      <c r="AN8" s="19" t="s">
        <v>1</v>
      </c>
    </row>
    <row r="9" spans="2:40" x14ac:dyDescent="0.2">
      <c r="B9" s="20" t="s">
        <v>166</v>
      </c>
      <c r="C9" s="23"/>
      <c r="D9" s="22"/>
      <c r="E9" s="23"/>
      <c r="F9" s="22"/>
      <c r="G9" s="23"/>
      <c r="H9" s="22"/>
      <c r="I9" s="23"/>
      <c r="J9" s="22"/>
      <c r="K9" s="23"/>
      <c r="L9" s="22"/>
      <c r="M9" s="23"/>
      <c r="N9" s="22"/>
      <c r="O9" s="23"/>
      <c r="P9" s="22"/>
      <c r="Q9" s="23"/>
      <c r="R9" s="22"/>
      <c r="S9" s="23"/>
      <c r="T9" s="22"/>
      <c r="U9" s="23"/>
      <c r="V9" s="22"/>
      <c r="W9" s="23"/>
      <c r="X9" s="22"/>
      <c r="Y9" s="23"/>
      <c r="Z9" s="22"/>
      <c r="AA9" s="23"/>
      <c r="AB9" s="22"/>
      <c r="AC9" s="38"/>
      <c r="AD9" s="63"/>
      <c r="AE9" s="38"/>
      <c r="AF9" s="63"/>
      <c r="AG9" s="38"/>
      <c r="AH9" s="63"/>
      <c r="AI9" s="38"/>
      <c r="AJ9" s="63"/>
      <c r="AK9" s="38"/>
      <c r="AL9" s="63"/>
      <c r="AM9" s="38"/>
      <c r="AN9" s="39"/>
    </row>
    <row r="10" spans="2:40" x14ac:dyDescent="0.2">
      <c r="B10" s="25" t="s">
        <v>41</v>
      </c>
      <c r="C10" s="26">
        <v>447</v>
      </c>
      <c r="D10" s="27">
        <v>3.0658436213991769E-2</v>
      </c>
      <c r="E10" s="26">
        <v>436</v>
      </c>
      <c r="F10" s="27">
        <v>2.8528430282012695E-2</v>
      </c>
      <c r="G10" s="26">
        <v>507</v>
      </c>
      <c r="H10" s="27">
        <v>3.4106962663975782E-2</v>
      </c>
      <c r="I10" s="26">
        <v>645</v>
      </c>
      <c r="J10" s="27">
        <v>4.0694006309148267E-2</v>
      </c>
      <c r="K10" s="26">
        <v>612</v>
      </c>
      <c r="L10" s="27">
        <v>3.8788186081886174E-2</v>
      </c>
      <c r="M10" s="26">
        <v>655</v>
      </c>
      <c r="N10" s="27">
        <v>4.0088132688659038E-2</v>
      </c>
      <c r="O10" s="26">
        <v>622</v>
      </c>
      <c r="P10" s="27">
        <v>3.823457093680846E-2</v>
      </c>
      <c r="Q10" s="26">
        <v>702</v>
      </c>
      <c r="R10" s="27">
        <v>4.762874007734582E-2</v>
      </c>
      <c r="S10" s="26">
        <v>811</v>
      </c>
      <c r="T10" s="27">
        <v>5.7763532763532764E-2</v>
      </c>
      <c r="U10" s="26">
        <v>845</v>
      </c>
      <c r="V10" s="27">
        <v>6.3529057965566502E-2</v>
      </c>
      <c r="W10" s="26">
        <v>899</v>
      </c>
      <c r="X10" s="27">
        <v>7.01083989705997E-2</v>
      </c>
      <c r="Y10" s="26">
        <v>964</v>
      </c>
      <c r="Z10" s="27">
        <v>7.4601454883145027E-2</v>
      </c>
      <c r="AA10" s="26">
        <v>986</v>
      </c>
      <c r="AB10" s="27">
        <v>7.5249942761199728E-2</v>
      </c>
      <c r="AC10" s="40">
        <v>1106</v>
      </c>
      <c r="AD10" s="41">
        <v>8.7659507014345731E-2</v>
      </c>
      <c r="AE10" s="40">
        <v>1396</v>
      </c>
      <c r="AF10" s="41">
        <v>9.9842655000000002E-2</v>
      </c>
      <c r="AG10" s="40">
        <v>1505</v>
      </c>
      <c r="AH10" s="41">
        <v>0.10121729773353957</v>
      </c>
      <c r="AI10" s="40">
        <v>1734</v>
      </c>
      <c r="AJ10" s="41">
        <v>0.10614593535749266</v>
      </c>
      <c r="AK10" s="40">
        <v>1854</v>
      </c>
      <c r="AL10" s="41">
        <v>0.11145175834084761</v>
      </c>
      <c r="AM10" s="40">
        <v>990</v>
      </c>
      <c r="AN10" s="41">
        <f t="shared" ref="AN10:AN17" si="0">AM10/$AM$191</f>
        <v>8.3763431762416449E-2</v>
      </c>
    </row>
    <row r="11" spans="2:40" x14ac:dyDescent="0.2">
      <c r="B11" s="25" t="s">
        <v>42</v>
      </c>
      <c r="C11" s="28">
        <v>497</v>
      </c>
      <c r="D11" s="29">
        <v>3.4087791495198902E-2</v>
      </c>
      <c r="E11" s="28">
        <v>544</v>
      </c>
      <c r="F11" s="29">
        <v>3.5595105672969966E-2</v>
      </c>
      <c r="G11" s="28">
        <v>486</v>
      </c>
      <c r="H11" s="29">
        <v>3.2694248234106965E-2</v>
      </c>
      <c r="I11" s="28">
        <v>530</v>
      </c>
      <c r="J11" s="29">
        <v>3.3438485804416405E-2</v>
      </c>
      <c r="K11" s="28">
        <v>481</v>
      </c>
      <c r="L11" s="29">
        <v>3.0485486119913804E-2</v>
      </c>
      <c r="M11" s="28">
        <v>468</v>
      </c>
      <c r="N11" s="29">
        <v>2.8643123814186915E-2</v>
      </c>
      <c r="O11" s="28">
        <v>556</v>
      </c>
      <c r="P11" s="29">
        <v>3.4177526432259651E-2</v>
      </c>
      <c r="Q11" s="28">
        <v>434</v>
      </c>
      <c r="R11" s="29">
        <v>2.9445688309926048E-2</v>
      </c>
      <c r="S11" s="28">
        <v>394</v>
      </c>
      <c r="T11" s="29">
        <v>2.8062678062678061E-2</v>
      </c>
      <c r="U11" s="28">
        <v>470</v>
      </c>
      <c r="V11" s="29">
        <v>3.5335689045936397E-2</v>
      </c>
      <c r="W11" s="28">
        <v>424</v>
      </c>
      <c r="X11" s="29">
        <v>3.3065585276456366E-2</v>
      </c>
      <c r="Y11" s="28">
        <v>481</v>
      </c>
      <c r="Z11" s="29">
        <v>3.722334004024145E-2</v>
      </c>
      <c r="AA11" s="28">
        <v>469</v>
      </c>
      <c r="AB11" s="29">
        <v>3.5793329771807984E-2</v>
      </c>
      <c r="AC11" s="42">
        <v>545</v>
      </c>
      <c r="AD11" s="41">
        <v>4.3195688356978679E-2</v>
      </c>
      <c r="AE11" s="42">
        <v>602</v>
      </c>
      <c r="AF11" s="41">
        <v>4.3055357000000002E-2</v>
      </c>
      <c r="AG11" s="42">
        <v>686</v>
      </c>
      <c r="AH11" s="41">
        <v>4.6136256641334319E-2</v>
      </c>
      <c r="AI11" s="42">
        <v>891</v>
      </c>
      <c r="AJ11" s="41">
        <v>5.4542115572967675E-2</v>
      </c>
      <c r="AK11" s="42">
        <v>807</v>
      </c>
      <c r="AL11" s="41">
        <v>4.8512173128944992E-2</v>
      </c>
      <c r="AM11" s="40">
        <v>592</v>
      </c>
      <c r="AN11" s="41">
        <f t="shared" si="0"/>
        <v>5.0088840003384379E-2</v>
      </c>
    </row>
    <row r="12" spans="2:40" x14ac:dyDescent="0.2">
      <c r="B12" s="25" t="s">
        <v>43</v>
      </c>
      <c r="C12" s="28">
        <v>261</v>
      </c>
      <c r="D12" s="29">
        <v>1.7901234567901235E-2</v>
      </c>
      <c r="E12" s="28">
        <v>260</v>
      </c>
      <c r="F12" s="29">
        <v>1.7012366681934177E-2</v>
      </c>
      <c r="G12" s="28">
        <v>277</v>
      </c>
      <c r="H12" s="29">
        <v>1.8634376051126809E-2</v>
      </c>
      <c r="I12" s="28">
        <v>229</v>
      </c>
      <c r="J12" s="29">
        <v>1.4447949526813881E-2</v>
      </c>
      <c r="K12" s="28">
        <v>289</v>
      </c>
      <c r="L12" s="29">
        <v>1.8316643427557358E-2</v>
      </c>
      <c r="M12" s="28">
        <v>319</v>
      </c>
      <c r="N12" s="29">
        <v>1.952383866821715E-2</v>
      </c>
      <c r="O12" s="28">
        <v>338</v>
      </c>
      <c r="P12" s="29">
        <v>2.0776985492992377E-2</v>
      </c>
      <c r="Q12" s="28">
        <v>280</v>
      </c>
      <c r="R12" s="29">
        <v>1.8997218264468416E-2</v>
      </c>
      <c r="S12" s="28">
        <v>255</v>
      </c>
      <c r="T12" s="29">
        <v>1.8162393162393164E-2</v>
      </c>
      <c r="U12" s="28">
        <v>241</v>
      </c>
      <c r="V12" s="29">
        <v>1.8118938425682279E-2</v>
      </c>
      <c r="W12" s="28">
        <v>216</v>
      </c>
      <c r="X12" s="29">
        <v>1.6844732121968339E-2</v>
      </c>
      <c r="Y12" s="28">
        <v>201</v>
      </c>
      <c r="Z12" s="29">
        <v>1.5554867667543723E-2</v>
      </c>
      <c r="AA12" s="28">
        <v>166</v>
      </c>
      <c r="AB12" s="29">
        <v>1.2668854460810501E-2</v>
      </c>
      <c r="AC12" s="42">
        <v>154</v>
      </c>
      <c r="AD12" s="41">
        <v>1.2205754141238012E-2</v>
      </c>
      <c r="AE12" s="42">
        <v>190</v>
      </c>
      <c r="AF12" s="41">
        <v>1.3588899999999999E-2</v>
      </c>
      <c r="AG12" s="42">
        <v>177</v>
      </c>
      <c r="AH12" s="41">
        <v>1.1903961261685386E-2</v>
      </c>
      <c r="AI12" s="42">
        <v>226</v>
      </c>
      <c r="AJ12" s="41">
        <v>1.3834476003917727E-2</v>
      </c>
      <c r="AK12" s="42">
        <v>198</v>
      </c>
      <c r="AL12" s="41">
        <v>1.1902614968440035E-2</v>
      </c>
      <c r="AM12" s="40">
        <v>102</v>
      </c>
      <c r="AN12" s="41">
        <f t="shared" si="0"/>
        <v>8.6301717573398773E-3</v>
      </c>
    </row>
    <row r="13" spans="2:40" x14ac:dyDescent="0.2">
      <c r="B13" s="25" t="s">
        <v>44</v>
      </c>
      <c r="C13" s="28">
        <v>53</v>
      </c>
      <c r="D13" s="29">
        <v>3.635116598079561E-3</v>
      </c>
      <c r="E13" s="28">
        <v>85</v>
      </c>
      <c r="F13" s="29">
        <v>5.5617352614015575E-3</v>
      </c>
      <c r="G13" s="28">
        <v>62</v>
      </c>
      <c r="H13" s="29">
        <v>4.1708711738984187E-3</v>
      </c>
      <c r="I13" s="28">
        <v>55</v>
      </c>
      <c r="J13" s="29">
        <v>3.4700315457413251E-3</v>
      </c>
      <c r="K13" s="28">
        <v>53</v>
      </c>
      <c r="L13" s="29">
        <v>3.3591076182025604E-3</v>
      </c>
      <c r="M13" s="28">
        <v>53</v>
      </c>
      <c r="N13" s="29">
        <v>3.2437725687006549E-3</v>
      </c>
      <c r="O13" s="28">
        <v>87</v>
      </c>
      <c r="P13" s="29">
        <v>5.347922301450701E-3</v>
      </c>
      <c r="Q13" s="28">
        <v>54</v>
      </c>
      <c r="R13" s="29">
        <v>3.6637492367189092E-3</v>
      </c>
      <c r="S13" s="28">
        <v>33</v>
      </c>
      <c r="T13" s="29">
        <v>2.3504273504273503E-3</v>
      </c>
      <c r="U13" s="28">
        <v>41</v>
      </c>
      <c r="V13" s="29">
        <v>3.082475001879558E-3</v>
      </c>
      <c r="W13" s="28">
        <v>44</v>
      </c>
      <c r="X13" s="29">
        <v>3.4313343211416986E-3</v>
      </c>
      <c r="Y13" s="28">
        <v>22</v>
      </c>
      <c r="Z13" s="29">
        <v>1.7025228292833928E-3</v>
      </c>
      <c r="AA13" s="28">
        <v>22</v>
      </c>
      <c r="AB13" s="29">
        <v>1.679004808059223E-3</v>
      </c>
      <c r="AC13" s="42">
        <v>21</v>
      </c>
      <c r="AD13" s="41">
        <v>1.6644210192597289E-3</v>
      </c>
      <c r="AE13" s="42">
        <v>24</v>
      </c>
      <c r="AF13" s="41">
        <v>1.7164929999999999E-3</v>
      </c>
      <c r="AG13" s="42">
        <v>54</v>
      </c>
      <c r="AH13" s="41">
        <v>3.6317169950904568E-3</v>
      </c>
      <c r="AI13" s="42">
        <v>61</v>
      </c>
      <c r="AJ13" s="41">
        <v>3.7340842311459352E-3</v>
      </c>
      <c r="AK13" s="42">
        <v>115</v>
      </c>
      <c r="AL13" s="41">
        <v>6.9131349564171924E-3</v>
      </c>
      <c r="AM13" s="40">
        <v>82</v>
      </c>
      <c r="AN13" s="41">
        <f t="shared" si="0"/>
        <v>6.9379812166849991E-3</v>
      </c>
    </row>
    <row r="14" spans="2:40" x14ac:dyDescent="0.2">
      <c r="B14" s="25" t="s">
        <v>46</v>
      </c>
      <c r="C14" s="28">
        <v>32</v>
      </c>
      <c r="D14" s="29">
        <v>2.1947873799725653E-3</v>
      </c>
      <c r="E14" s="28">
        <v>49</v>
      </c>
      <c r="F14" s="29">
        <v>3.2061767977491331E-3</v>
      </c>
      <c r="G14" s="28">
        <v>36</v>
      </c>
      <c r="H14" s="29">
        <v>2.4217961654894047E-3</v>
      </c>
      <c r="I14" s="28">
        <v>44</v>
      </c>
      <c r="J14" s="29">
        <v>2.7760252365930599E-3</v>
      </c>
      <c r="K14" s="28">
        <v>35</v>
      </c>
      <c r="L14" s="29">
        <v>2.2182786157941437E-3</v>
      </c>
      <c r="M14" s="28">
        <v>19</v>
      </c>
      <c r="N14" s="29">
        <v>1.1628618642511781E-3</v>
      </c>
      <c r="O14" s="28">
        <v>39</v>
      </c>
      <c r="P14" s="29">
        <v>2.3973444799606589E-3</v>
      </c>
      <c r="Q14" s="28">
        <v>21</v>
      </c>
      <c r="R14" s="29">
        <v>1.4247913698351314E-3</v>
      </c>
      <c r="S14" s="28">
        <v>19</v>
      </c>
      <c r="T14" s="29">
        <v>1.3532763532763533E-3</v>
      </c>
      <c r="U14" s="28">
        <v>25</v>
      </c>
      <c r="V14" s="29">
        <v>1.8795579279753402E-3</v>
      </c>
      <c r="W14" s="28">
        <v>30</v>
      </c>
      <c r="X14" s="29">
        <v>2.3395461280511583E-3</v>
      </c>
      <c r="Y14" s="28">
        <v>18</v>
      </c>
      <c r="Z14" s="29">
        <v>1.3929732239591395E-3</v>
      </c>
      <c r="AA14" s="28">
        <v>36</v>
      </c>
      <c r="AB14" s="29">
        <v>2.7474624131878195E-3</v>
      </c>
      <c r="AC14" s="42">
        <v>10</v>
      </c>
      <c r="AD14" s="41">
        <v>7.9258143774272802E-4</v>
      </c>
      <c r="AE14" s="42">
        <v>18</v>
      </c>
      <c r="AF14" s="41">
        <v>1.287369E-3</v>
      </c>
      <c r="AG14" s="42">
        <v>17</v>
      </c>
      <c r="AH14" s="41">
        <v>1.1433183132692178E-3</v>
      </c>
      <c r="AI14" s="42">
        <v>26</v>
      </c>
      <c r="AJ14" s="41">
        <v>1.5915768854064642E-3</v>
      </c>
      <c r="AK14" s="42">
        <v>20</v>
      </c>
      <c r="AL14" s="41">
        <v>1.2022843402464682E-3</v>
      </c>
      <c r="AM14" s="40">
        <v>17</v>
      </c>
      <c r="AN14" s="41">
        <f t="shared" si="0"/>
        <v>1.4383619595566461E-3</v>
      </c>
    </row>
    <row r="15" spans="2:40" x14ac:dyDescent="0.2">
      <c r="B15" s="25" t="s">
        <v>47</v>
      </c>
      <c r="C15" s="28">
        <v>4</v>
      </c>
      <c r="D15" s="29">
        <v>2.7434842249657066E-4</v>
      </c>
      <c r="E15" s="28">
        <v>5</v>
      </c>
      <c r="F15" s="29">
        <v>3.2716089772950337E-4</v>
      </c>
      <c r="G15" s="28">
        <v>6</v>
      </c>
      <c r="H15" s="29">
        <v>4.0363269424823411E-4</v>
      </c>
      <c r="I15" s="28">
        <v>9</v>
      </c>
      <c r="J15" s="29">
        <v>5.6782334384858043E-4</v>
      </c>
      <c r="K15" s="28">
        <v>11</v>
      </c>
      <c r="L15" s="29">
        <v>6.9717327924958801E-4</v>
      </c>
      <c r="M15" s="28">
        <v>6</v>
      </c>
      <c r="N15" s="29">
        <v>3.672195360793194E-4</v>
      </c>
      <c r="O15" s="28">
        <v>7</v>
      </c>
      <c r="P15" s="29">
        <v>4.3029259896729778E-4</v>
      </c>
      <c r="Q15" s="28">
        <v>6</v>
      </c>
      <c r="R15" s="29">
        <v>4.0708324852432322E-4</v>
      </c>
      <c r="S15" s="28">
        <v>5</v>
      </c>
      <c r="T15" s="29">
        <v>3.5612535612535614E-4</v>
      </c>
      <c r="U15" s="28">
        <v>9</v>
      </c>
      <c r="V15" s="29">
        <v>6.7664085407112247E-4</v>
      </c>
      <c r="W15" s="28">
        <v>13</v>
      </c>
      <c r="X15" s="29">
        <v>1.0138033221555019E-3</v>
      </c>
      <c r="Y15" s="28">
        <v>8</v>
      </c>
      <c r="Z15" s="29">
        <v>6.1909921064850647E-4</v>
      </c>
      <c r="AA15" s="28">
        <v>4</v>
      </c>
      <c r="AB15" s="29">
        <v>3.0527360146531327E-4</v>
      </c>
      <c r="AC15" s="42">
        <v>5</v>
      </c>
      <c r="AD15" s="41">
        <v>3.9629071887136401E-4</v>
      </c>
      <c r="AE15" s="42">
        <v>6</v>
      </c>
      <c r="AF15" s="41">
        <v>4.29123E-4</v>
      </c>
      <c r="AG15" s="42">
        <v>6</v>
      </c>
      <c r="AH15" s="41">
        <v>4.0352411056560631E-4</v>
      </c>
      <c r="AI15" s="42">
        <v>9</v>
      </c>
      <c r="AJ15" s="41">
        <v>5.5093046033300689E-4</v>
      </c>
      <c r="AK15" s="42">
        <v>11</v>
      </c>
      <c r="AL15" s="41">
        <v>6.6125638713555759E-4</v>
      </c>
      <c r="AM15" s="40">
        <v>7</v>
      </c>
      <c r="AN15" s="41">
        <f t="shared" si="0"/>
        <v>5.9226668922920717E-4</v>
      </c>
    </row>
    <row r="16" spans="2:40" x14ac:dyDescent="0.2">
      <c r="B16" s="25" t="s">
        <v>45</v>
      </c>
      <c r="C16" s="28">
        <v>45</v>
      </c>
      <c r="D16" s="29">
        <v>3.0864197530864196E-3</v>
      </c>
      <c r="E16" s="28">
        <v>45</v>
      </c>
      <c r="F16" s="29">
        <v>2.9444480795655305E-3</v>
      </c>
      <c r="G16" s="28">
        <v>81</v>
      </c>
      <c r="H16" s="29">
        <v>5.4490413723511603E-3</v>
      </c>
      <c r="I16" s="28">
        <v>93</v>
      </c>
      <c r="J16" s="29">
        <v>5.8675078864353315E-3</v>
      </c>
      <c r="K16" s="28">
        <v>84</v>
      </c>
      <c r="L16" s="29">
        <v>5.3238686779059448E-3</v>
      </c>
      <c r="M16" s="28">
        <v>54</v>
      </c>
      <c r="N16" s="29">
        <v>3.3049758247138748E-3</v>
      </c>
      <c r="O16" s="28">
        <v>48</v>
      </c>
      <c r="P16" s="29">
        <v>2.9505778214900416E-3</v>
      </c>
      <c r="Q16" s="28">
        <v>30</v>
      </c>
      <c r="R16" s="29">
        <v>2.0354162426216163E-3</v>
      </c>
      <c r="S16" s="28">
        <v>36</v>
      </c>
      <c r="T16" s="29">
        <v>2.5641025641025641E-3</v>
      </c>
      <c r="U16" s="28">
        <v>31</v>
      </c>
      <c r="V16" s="29">
        <v>2.3306518306894218E-3</v>
      </c>
      <c r="W16" s="28">
        <v>34</v>
      </c>
      <c r="X16" s="29">
        <v>2.6514856117913124E-3</v>
      </c>
      <c r="Y16" s="28">
        <v>23</v>
      </c>
      <c r="Z16" s="29">
        <v>1.7799102306144559E-3</v>
      </c>
      <c r="AA16" s="28">
        <v>16</v>
      </c>
      <c r="AB16" s="29">
        <v>1.2210944058612531E-3</v>
      </c>
      <c r="AC16" s="42">
        <v>21</v>
      </c>
      <c r="AD16" s="41">
        <v>1.6644210192597289E-3</v>
      </c>
      <c r="AE16" s="42">
        <v>18</v>
      </c>
      <c r="AF16" s="41">
        <v>1.287369E-3</v>
      </c>
      <c r="AG16" s="42">
        <v>11</v>
      </c>
      <c r="AH16" s="41">
        <v>7.3979420270361149E-4</v>
      </c>
      <c r="AI16" s="42">
        <v>19</v>
      </c>
      <c r="AJ16" s="41">
        <v>1.1630754162585701E-3</v>
      </c>
      <c r="AK16" s="42">
        <v>5</v>
      </c>
      <c r="AL16" s="41">
        <v>3.0057108506161706E-4</v>
      </c>
      <c r="AM16" s="40">
        <v>5</v>
      </c>
      <c r="AN16" s="41">
        <f t="shared" si="0"/>
        <v>4.2304763516371943E-4</v>
      </c>
    </row>
    <row r="17" spans="2:47" x14ac:dyDescent="0.2">
      <c r="B17" s="25" t="s">
        <v>48</v>
      </c>
      <c r="C17" s="28">
        <v>5</v>
      </c>
      <c r="D17" s="29">
        <v>3.4293552812071328E-4</v>
      </c>
      <c r="E17" s="28">
        <v>4</v>
      </c>
      <c r="F17" s="29">
        <v>2.6172871818360267E-4</v>
      </c>
      <c r="G17" s="28">
        <v>3</v>
      </c>
      <c r="H17" s="29">
        <v>2.0181634712411706E-4</v>
      </c>
      <c r="I17" s="28">
        <v>2</v>
      </c>
      <c r="J17" s="29">
        <v>1.2618296529968455E-4</v>
      </c>
      <c r="K17" s="28">
        <v>4</v>
      </c>
      <c r="L17" s="29">
        <v>2.535175560907593E-4</v>
      </c>
      <c r="M17" s="28">
        <v>4</v>
      </c>
      <c r="N17" s="29">
        <v>2.4481302405287962E-4</v>
      </c>
      <c r="O17" s="28">
        <v>8</v>
      </c>
      <c r="P17" s="29">
        <v>4.917629702483403E-4</v>
      </c>
      <c r="Q17" s="28">
        <v>2</v>
      </c>
      <c r="R17" s="29">
        <v>1.3569441617477442E-4</v>
      </c>
      <c r="S17" s="28">
        <v>6</v>
      </c>
      <c r="T17" s="29">
        <v>4.2735042735042735E-4</v>
      </c>
      <c r="U17" s="28">
        <v>3</v>
      </c>
      <c r="V17" s="29">
        <v>2.2554695135704083E-4</v>
      </c>
      <c r="W17" s="28">
        <v>2</v>
      </c>
      <c r="X17" s="29">
        <v>1.5596974187007719E-4</v>
      </c>
      <c r="Y17" s="28">
        <v>1</v>
      </c>
      <c r="Z17" s="29">
        <v>7.7387401331063308E-5</v>
      </c>
      <c r="AA17" s="28">
        <v>1</v>
      </c>
      <c r="AB17" s="29">
        <v>7.6318400366328317E-5</v>
      </c>
      <c r="AC17" s="42">
        <v>1</v>
      </c>
      <c r="AD17" s="41">
        <v>7.9258143774272807E-5</v>
      </c>
      <c r="AE17" s="42">
        <v>0</v>
      </c>
      <c r="AF17" s="41">
        <v>0</v>
      </c>
      <c r="AG17" s="42">
        <v>3</v>
      </c>
      <c r="AH17" s="41">
        <v>2.0176205528280315E-4</v>
      </c>
      <c r="AI17" s="42">
        <v>1</v>
      </c>
      <c r="AJ17" s="41">
        <v>6.1214495592556319E-5</v>
      </c>
      <c r="AK17" s="42">
        <v>1</v>
      </c>
      <c r="AL17" s="41">
        <v>6.0114217012323416E-5</v>
      </c>
      <c r="AM17" s="40">
        <v>1</v>
      </c>
      <c r="AN17" s="41">
        <f t="shared" si="0"/>
        <v>8.4609527032743892E-5</v>
      </c>
    </row>
    <row r="18" spans="2:47" s="3" customFormat="1" x14ac:dyDescent="0.2">
      <c r="B18" s="30" t="s">
        <v>21</v>
      </c>
      <c r="C18" s="31">
        <v>1344</v>
      </c>
      <c r="D18" s="32">
        <v>9.2181069958847742E-2</v>
      </c>
      <c r="E18" s="31">
        <v>1428</v>
      </c>
      <c r="F18" s="32">
        <v>9.3437152391546166E-2</v>
      </c>
      <c r="G18" s="31">
        <v>1458</v>
      </c>
      <c r="H18" s="32">
        <v>9.8082744702320881E-2</v>
      </c>
      <c r="I18" s="31">
        <v>1607</v>
      </c>
      <c r="J18" s="32">
        <v>0.10138801261829652</v>
      </c>
      <c r="K18" s="31">
        <v>1569</v>
      </c>
      <c r="L18" s="32">
        <v>9.9442261376600324E-2</v>
      </c>
      <c r="M18" s="31">
        <v>1578</v>
      </c>
      <c r="N18" s="32">
        <v>9.6578737988861005E-2</v>
      </c>
      <c r="O18" s="31">
        <v>1705</v>
      </c>
      <c r="P18" s="32">
        <v>0.10480698303417753</v>
      </c>
      <c r="Q18" s="31">
        <v>1529</v>
      </c>
      <c r="R18" s="32">
        <v>0.10373838116561504</v>
      </c>
      <c r="S18" s="31">
        <v>1559</v>
      </c>
      <c r="T18" s="32">
        <v>0.11103988603988604</v>
      </c>
      <c r="U18" s="31">
        <v>1665</v>
      </c>
      <c r="V18" s="32">
        <v>0.12517855800315766</v>
      </c>
      <c r="W18" s="31">
        <v>1662</v>
      </c>
      <c r="X18" s="32">
        <v>0.12961085549403414</v>
      </c>
      <c r="Y18" s="31">
        <v>1718</v>
      </c>
      <c r="Z18" s="32">
        <v>0.13295155548676676</v>
      </c>
      <c r="AA18" s="31">
        <v>1700</v>
      </c>
      <c r="AB18" s="32">
        <v>0.12974128062275814</v>
      </c>
      <c r="AC18" s="44">
        <v>1863</v>
      </c>
      <c r="AD18" s="45">
        <v>0.14765792185147023</v>
      </c>
      <c r="AE18" s="44">
        <v>2254</v>
      </c>
      <c r="AF18" s="45">
        <v>0.161</v>
      </c>
      <c r="AG18" s="44">
        <v>2459</v>
      </c>
      <c r="AH18" s="45">
        <v>0.16537763131347097</v>
      </c>
      <c r="AI18" s="44">
        <v>2967</v>
      </c>
      <c r="AJ18" s="60">
        <v>0.18162340842311459</v>
      </c>
      <c r="AK18" s="44">
        <f>SUM(AK10:AK17)</f>
        <v>3011</v>
      </c>
      <c r="AL18" s="60">
        <v>0.1810039074241058</v>
      </c>
      <c r="AM18" s="65">
        <v>1796</v>
      </c>
      <c r="AN18" s="60">
        <f t="shared" ref="AN18" si="1">AM18/$AM$191</f>
        <v>0.15195871055080801</v>
      </c>
      <c r="AO18"/>
      <c r="AP18" s="66"/>
      <c r="AR18"/>
      <c r="AS18"/>
      <c r="AT18"/>
      <c r="AU18"/>
    </row>
    <row r="19" spans="2:47" x14ac:dyDescent="0.2">
      <c r="B19" s="20" t="s">
        <v>168</v>
      </c>
      <c r="C19" s="23"/>
      <c r="D19" s="22"/>
      <c r="E19" s="23"/>
      <c r="F19" s="22"/>
      <c r="G19" s="23"/>
      <c r="H19" s="22"/>
      <c r="I19" s="23"/>
      <c r="J19" s="22"/>
      <c r="K19" s="23"/>
      <c r="L19" s="22"/>
      <c r="M19" s="23"/>
      <c r="N19" s="22"/>
      <c r="O19" s="23"/>
      <c r="P19" s="22"/>
      <c r="Q19" s="23"/>
      <c r="R19" s="22"/>
      <c r="S19" s="23"/>
      <c r="T19" s="22"/>
      <c r="U19" s="23"/>
      <c r="V19" s="22"/>
      <c r="W19" s="23"/>
      <c r="X19" s="22"/>
      <c r="Y19" s="23"/>
      <c r="Z19" s="22"/>
      <c r="AA19" s="23"/>
      <c r="AB19" s="22"/>
      <c r="AC19" s="38"/>
      <c r="AD19" s="63"/>
      <c r="AE19" s="38"/>
      <c r="AF19" s="63"/>
      <c r="AG19" s="38"/>
      <c r="AH19" s="63"/>
      <c r="AI19" s="38"/>
      <c r="AJ19" s="64"/>
      <c r="AK19" s="38"/>
      <c r="AL19" s="64"/>
      <c r="AM19" s="38"/>
      <c r="AN19" s="58"/>
    </row>
    <row r="20" spans="2:47" x14ac:dyDescent="0.2">
      <c r="B20" s="25" t="s">
        <v>49</v>
      </c>
      <c r="C20" s="28">
        <v>1537</v>
      </c>
      <c r="D20" s="29">
        <v>0.10541838134430727</v>
      </c>
      <c r="E20" s="28">
        <v>1583</v>
      </c>
      <c r="F20" s="29">
        <v>0.10357914022116077</v>
      </c>
      <c r="G20" s="28">
        <v>1598</v>
      </c>
      <c r="H20" s="29">
        <v>0.10750084090144635</v>
      </c>
      <c r="I20" s="28">
        <v>1673</v>
      </c>
      <c r="J20" s="29">
        <v>0.10555205047318612</v>
      </c>
      <c r="K20" s="28">
        <v>1609</v>
      </c>
      <c r="L20" s="29">
        <v>0.10197743693750792</v>
      </c>
      <c r="M20" s="28">
        <v>1677</v>
      </c>
      <c r="N20" s="29">
        <v>0.10263786033416977</v>
      </c>
      <c r="O20" s="28">
        <v>1520</v>
      </c>
      <c r="P20" s="29">
        <v>9.3434964347184651E-2</v>
      </c>
      <c r="Q20" s="28">
        <v>1407</v>
      </c>
      <c r="R20" s="29">
        <v>9.5461021778953797E-2</v>
      </c>
      <c r="S20" s="28">
        <v>1398</v>
      </c>
      <c r="T20" s="29">
        <v>9.9572649572649566E-2</v>
      </c>
      <c r="U20" s="28">
        <v>1328</v>
      </c>
      <c r="V20" s="29">
        <v>9.9842117134050071E-2</v>
      </c>
      <c r="W20" s="28">
        <v>1360</v>
      </c>
      <c r="X20" s="29">
        <v>0.10605942447165249</v>
      </c>
      <c r="Y20" s="28">
        <v>1317</v>
      </c>
      <c r="Z20" s="29">
        <v>0.10191920755301037</v>
      </c>
      <c r="AA20" s="28">
        <v>1244</v>
      </c>
      <c r="AB20" s="29">
        <v>9.4940090055712426E-2</v>
      </c>
      <c r="AC20" s="42">
        <v>1190</v>
      </c>
      <c r="AD20" s="43">
        <v>9.4317191091384645E-2</v>
      </c>
      <c r="AE20" s="42">
        <v>1296</v>
      </c>
      <c r="AF20" s="43">
        <v>9.2690601999999997E-2</v>
      </c>
      <c r="AG20" s="42">
        <v>1457</v>
      </c>
      <c r="AH20" s="43">
        <v>9.7989104849014727E-2</v>
      </c>
      <c r="AI20" s="42">
        <v>1562</v>
      </c>
      <c r="AJ20" s="41">
        <v>9.5617042115572967E-2</v>
      </c>
      <c r="AK20" s="42">
        <v>1727</v>
      </c>
      <c r="AL20" s="41">
        <v>0.10381725278028253</v>
      </c>
      <c r="AM20" s="40">
        <v>1607</v>
      </c>
      <c r="AN20" s="41">
        <f>AM20/$AM$191</f>
        <v>0.13596750994161944</v>
      </c>
    </row>
    <row r="21" spans="2:47" x14ac:dyDescent="0.2">
      <c r="B21" s="25" t="s">
        <v>50</v>
      </c>
      <c r="C21" s="28">
        <v>135</v>
      </c>
      <c r="D21" s="29">
        <v>9.2592592592592587E-3</v>
      </c>
      <c r="E21" s="28">
        <v>173</v>
      </c>
      <c r="F21" s="29">
        <v>1.1319767061440817E-2</v>
      </c>
      <c r="G21" s="28">
        <v>129</v>
      </c>
      <c r="H21" s="29">
        <v>8.6781029263370332E-3</v>
      </c>
      <c r="I21" s="28">
        <v>156</v>
      </c>
      <c r="J21" s="29">
        <v>9.8422712933753948E-3</v>
      </c>
      <c r="K21" s="28">
        <v>150</v>
      </c>
      <c r="L21" s="29">
        <v>9.5069083534034728E-3</v>
      </c>
      <c r="M21" s="28">
        <v>146</v>
      </c>
      <c r="N21" s="29">
        <v>8.9356753779301062E-3</v>
      </c>
      <c r="O21" s="28">
        <v>146</v>
      </c>
      <c r="P21" s="29">
        <v>8.974674207032211E-3</v>
      </c>
      <c r="Q21" s="28">
        <v>122</v>
      </c>
      <c r="R21" s="29">
        <v>8.2773593866612392E-3</v>
      </c>
      <c r="S21" s="28">
        <v>103</v>
      </c>
      <c r="T21" s="29">
        <v>7.3361823361823364E-3</v>
      </c>
      <c r="U21" s="28">
        <v>87</v>
      </c>
      <c r="V21" s="29">
        <v>6.5408615893541838E-3</v>
      </c>
      <c r="W21" s="28">
        <v>89</v>
      </c>
      <c r="X21" s="29">
        <v>6.9406535132184354E-3</v>
      </c>
      <c r="Y21" s="28">
        <v>135</v>
      </c>
      <c r="Z21" s="29">
        <v>1.0447299179693547E-2</v>
      </c>
      <c r="AA21" s="28">
        <v>148</v>
      </c>
      <c r="AB21" s="29">
        <v>1.1295123254216591E-2</v>
      </c>
      <c r="AC21" s="42">
        <v>125</v>
      </c>
      <c r="AD21" s="43">
        <v>9.9072679717841002E-3</v>
      </c>
      <c r="AE21" s="42">
        <v>147</v>
      </c>
      <c r="AF21" s="43">
        <v>1.0513517E-2</v>
      </c>
      <c r="AG21" s="42">
        <v>98</v>
      </c>
      <c r="AH21" s="43">
        <v>6.5908938059049032E-3</v>
      </c>
      <c r="AI21" s="42">
        <v>29</v>
      </c>
      <c r="AJ21" s="41">
        <v>1.7752203721841332E-3</v>
      </c>
      <c r="AK21" s="42">
        <v>66</v>
      </c>
      <c r="AL21" s="41">
        <v>3.9675383228133451E-3</v>
      </c>
      <c r="AM21" s="40">
        <v>35</v>
      </c>
      <c r="AN21" s="41">
        <f>AM21/$AM$191</f>
        <v>2.9613334461460359E-3</v>
      </c>
    </row>
    <row r="22" spans="2:47" x14ac:dyDescent="0.2">
      <c r="B22" s="25" t="s">
        <v>51</v>
      </c>
      <c r="C22" s="28">
        <v>93</v>
      </c>
      <c r="D22" s="29">
        <v>6.3786008230452673E-3</v>
      </c>
      <c r="E22" s="28">
        <v>92</v>
      </c>
      <c r="F22" s="29">
        <v>6.0197605182228621E-3</v>
      </c>
      <c r="G22" s="28">
        <v>109</v>
      </c>
      <c r="H22" s="29">
        <v>7.3326606121762528E-3</v>
      </c>
      <c r="I22" s="28">
        <v>95</v>
      </c>
      <c r="J22" s="29">
        <v>5.9936908517350162E-3</v>
      </c>
      <c r="K22" s="28">
        <v>86</v>
      </c>
      <c r="L22" s="29">
        <v>5.4506274559513249E-3</v>
      </c>
      <c r="M22" s="28">
        <v>88</v>
      </c>
      <c r="N22" s="29">
        <v>5.3858865291633515E-3</v>
      </c>
      <c r="O22" s="28">
        <v>85</v>
      </c>
      <c r="P22" s="29">
        <v>5.224981558888616E-3</v>
      </c>
      <c r="Q22" s="28">
        <v>74</v>
      </c>
      <c r="R22" s="29">
        <v>5.0206933984666535E-3</v>
      </c>
      <c r="S22" s="28">
        <v>76</v>
      </c>
      <c r="T22" s="29">
        <v>5.4131054131054132E-3</v>
      </c>
      <c r="U22" s="28">
        <v>54</v>
      </c>
      <c r="V22" s="29">
        <v>4.0598451244267348E-3</v>
      </c>
      <c r="W22" s="28">
        <v>69</v>
      </c>
      <c r="X22" s="29">
        <v>5.3809560945176638E-3</v>
      </c>
      <c r="Y22" s="28">
        <v>59</v>
      </c>
      <c r="Z22" s="29">
        <v>4.5658566785327353E-3</v>
      </c>
      <c r="AA22" s="28">
        <v>64</v>
      </c>
      <c r="AB22" s="29">
        <v>4.8843776234450123E-3</v>
      </c>
      <c r="AC22" s="42">
        <v>46</v>
      </c>
      <c r="AD22" s="43">
        <v>3.645874613616549E-3</v>
      </c>
      <c r="AE22" s="42">
        <v>62</v>
      </c>
      <c r="AF22" s="43">
        <v>4.4342729999999999E-3</v>
      </c>
      <c r="AG22" s="42">
        <v>66</v>
      </c>
      <c r="AH22" s="43">
        <v>4.4387652162216689E-3</v>
      </c>
      <c r="AI22" s="42">
        <v>39</v>
      </c>
      <c r="AJ22" s="41">
        <v>2.3873653281096963E-3</v>
      </c>
      <c r="AK22" s="42">
        <v>30</v>
      </c>
      <c r="AL22" s="41">
        <v>1.8034265103697023E-3</v>
      </c>
      <c r="AM22" s="40">
        <v>29</v>
      </c>
      <c r="AN22" s="41">
        <f>AM22/$AM$191</f>
        <v>2.4536762839495727E-3</v>
      </c>
    </row>
    <row r="23" spans="2:47" x14ac:dyDescent="0.2">
      <c r="B23" s="25" t="s">
        <v>54</v>
      </c>
      <c r="C23" s="28">
        <v>4</v>
      </c>
      <c r="D23" s="29">
        <v>2.7434842249657066E-4</v>
      </c>
      <c r="E23" s="28">
        <v>1</v>
      </c>
      <c r="F23" s="29">
        <v>6.5432179545900669E-5</v>
      </c>
      <c r="G23" s="28">
        <v>4</v>
      </c>
      <c r="H23" s="29">
        <v>2.6908846283215607E-4</v>
      </c>
      <c r="I23" s="28">
        <v>4</v>
      </c>
      <c r="J23" s="29">
        <v>2.523659305993691E-4</v>
      </c>
      <c r="K23" s="28"/>
      <c r="L23" s="29">
        <v>0</v>
      </c>
      <c r="M23" s="28">
        <v>1</v>
      </c>
      <c r="N23" s="29">
        <v>6.1203256013219904E-5</v>
      </c>
      <c r="O23" s="28">
        <v>4</v>
      </c>
      <c r="P23" s="29">
        <v>2.4588148512417015E-4</v>
      </c>
      <c r="Q23" s="28">
        <v>1</v>
      </c>
      <c r="R23" s="29">
        <v>6.7847208087387208E-5</v>
      </c>
      <c r="S23" s="28">
        <v>1</v>
      </c>
      <c r="T23" s="29">
        <v>7.122507122507122E-5</v>
      </c>
      <c r="U23" s="28">
        <v>3</v>
      </c>
      <c r="V23" s="29">
        <v>2.2554695135704083E-4</v>
      </c>
      <c r="W23" s="28"/>
      <c r="X23" s="29">
        <v>0</v>
      </c>
      <c r="Y23" s="28"/>
      <c r="Z23" s="29">
        <v>0</v>
      </c>
      <c r="AA23" s="28">
        <v>2</v>
      </c>
      <c r="AB23" s="29">
        <v>1.5263680073265663E-4</v>
      </c>
      <c r="AC23" s="42">
        <v>0</v>
      </c>
      <c r="AD23" s="43">
        <v>0</v>
      </c>
      <c r="AE23" s="42">
        <v>2</v>
      </c>
      <c r="AF23" s="43">
        <v>1.43041E-4</v>
      </c>
      <c r="AG23" s="42">
        <v>3</v>
      </c>
      <c r="AH23" s="43">
        <v>2.0176205528280315E-4</v>
      </c>
      <c r="AI23" s="42">
        <v>2</v>
      </c>
      <c r="AJ23" s="41">
        <v>1.2242899118511264E-4</v>
      </c>
      <c r="AK23" s="42">
        <v>0</v>
      </c>
      <c r="AL23" s="41">
        <v>0</v>
      </c>
      <c r="AM23" s="40">
        <v>1</v>
      </c>
      <c r="AN23" s="41">
        <f>AM23/$AM$191</f>
        <v>8.4609527032743892E-5</v>
      </c>
    </row>
    <row r="24" spans="2:47" x14ac:dyDescent="0.2">
      <c r="B24" s="25" t="s">
        <v>53</v>
      </c>
      <c r="C24" s="28">
        <v>1</v>
      </c>
      <c r="D24" s="29">
        <v>6.8587105624142664E-5</v>
      </c>
      <c r="E24" s="28">
        <v>1</v>
      </c>
      <c r="F24" s="29">
        <v>6.5432179545900669E-5</v>
      </c>
      <c r="G24" s="28">
        <v>2</v>
      </c>
      <c r="H24" s="29">
        <v>1.3454423141607804E-4</v>
      </c>
      <c r="I24" s="28">
        <v>2</v>
      </c>
      <c r="J24" s="29">
        <v>1.2618296529968455E-4</v>
      </c>
      <c r="K24" s="28">
        <v>2</v>
      </c>
      <c r="L24" s="29">
        <v>1.2675877804537965E-4</v>
      </c>
      <c r="M24" s="28">
        <v>4</v>
      </c>
      <c r="N24" s="29">
        <v>2.4481302405287962E-4</v>
      </c>
      <c r="O24" s="28"/>
      <c r="P24" s="29">
        <v>0</v>
      </c>
      <c r="Q24" s="28"/>
      <c r="R24" s="29">
        <v>0</v>
      </c>
      <c r="S24" s="28">
        <v>2</v>
      </c>
      <c r="T24" s="29">
        <v>1.4245014245014244E-4</v>
      </c>
      <c r="U24" s="28">
        <v>2</v>
      </c>
      <c r="V24" s="29">
        <v>1.5036463423802722E-4</v>
      </c>
      <c r="W24" s="28">
        <v>1</v>
      </c>
      <c r="X24" s="29">
        <v>7.7984870935038597E-5</v>
      </c>
      <c r="Y24" s="28">
        <v>1</v>
      </c>
      <c r="Z24" s="29">
        <v>7.7387401331063308E-5</v>
      </c>
      <c r="AA24" s="28">
        <v>1</v>
      </c>
      <c r="AB24" s="29">
        <v>7.6318400366328317E-5</v>
      </c>
      <c r="AC24" s="42">
        <v>2</v>
      </c>
      <c r="AD24" s="43">
        <v>1.5851628754854561E-4</v>
      </c>
      <c r="AE24" s="42">
        <v>3</v>
      </c>
      <c r="AF24" s="43">
        <v>2.1456200000000001E-4</v>
      </c>
      <c r="AG24" s="42">
        <v>2</v>
      </c>
      <c r="AH24" s="43">
        <v>1.3450803685520211E-4</v>
      </c>
      <c r="AI24" s="42">
        <v>1</v>
      </c>
      <c r="AJ24" s="41">
        <v>6.1214495592556319E-5</v>
      </c>
      <c r="AK24" s="42">
        <v>1</v>
      </c>
      <c r="AL24" s="41">
        <v>6.0114217012323416E-5</v>
      </c>
      <c r="AM24" s="40">
        <v>0</v>
      </c>
      <c r="AN24" s="41">
        <f>AM24/$AM$191</f>
        <v>0</v>
      </c>
    </row>
    <row r="25" spans="2:47" x14ac:dyDescent="0.2">
      <c r="B25" s="25" t="s">
        <v>55</v>
      </c>
      <c r="C25" s="28">
        <v>0</v>
      </c>
      <c r="D25" s="29">
        <v>0</v>
      </c>
      <c r="E25" s="28">
        <v>2</v>
      </c>
      <c r="F25" s="29">
        <v>1.3086435909180134E-4</v>
      </c>
      <c r="G25" s="28">
        <v>1</v>
      </c>
      <c r="H25" s="29">
        <v>6.7272115708039018E-5</v>
      </c>
      <c r="I25" s="28"/>
      <c r="J25" s="29">
        <v>0</v>
      </c>
      <c r="K25" s="28"/>
      <c r="L25" s="29">
        <v>0</v>
      </c>
      <c r="M25" s="28"/>
      <c r="N25" s="29">
        <v>0</v>
      </c>
      <c r="O25" s="28">
        <v>1</v>
      </c>
      <c r="P25" s="29">
        <v>6.1470371281042538E-5</v>
      </c>
      <c r="Q25" s="28">
        <v>1</v>
      </c>
      <c r="R25" s="29">
        <v>6.7847208087387208E-5</v>
      </c>
      <c r="S25" s="28"/>
      <c r="T25" s="29">
        <v>0</v>
      </c>
      <c r="U25" s="28"/>
      <c r="V25" s="29">
        <v>0</v>
      </c>
      <c r="W25" s="28"/>
      <c r="X25" s="29">
        <v>0</v>
      </c>
      <c r="Y25" s="28"/>
      <c r="Z25" s="29">
        <v>0</v>
      </c>
      <c r="AA25" s="28">
        <v>1</v>
      </c>
      <c r="AB25" s="29">
        <v>7.6318400366328317E-5</v>
      </c>
      <c r="AC25" s="42">
        <v>1</v>
      </c>
      <c r="AD25" s="43">
        <v>7.9258143774272807E-5</v>
      </c>
      <c r="AE25" s="42">
        <v>2</v>
      </c>
      <c r="AF25" s="43">
        <v>1.43041E-4</v>
      </c>
      <c r="AG25" s="42">
        <v>1</v>
      </c>
      <c r="AH25" s="43">
        <v>6.7254018427601056E-5</v>
      </c>
      <c r="AI25" s="42">
        <v>1</v>
      </c>
      <c r="AJ25" s="41">
        <v>6.1214495592556319E-5</v>
      </c>
      <c r="AK25" s="42">
        <v>0</v>
      </c>
      <c r="AL25" s="41">
        <v>0</v>
      </c>
      <c r="AM25" s="40">
        <v>0</v>
      </c>
      <c r="AN25" s="41">
        <f>AM25/$AM$191</f>
        <v>0</v>
      </c>
    </row>
    <row r="26" spans="2:47" x14ac:dyDescent="0.2">
      <c r="B26" s="25" t="s">
        <v>52</v>
      </c>
      <c r="C26" s="28">
        <v>0</v>
      </c>
      <c r="D26" s="29">
        <v>0</v>
      </c>
      <c r="E26" s="28">
        <v>3</v>
      </c>
      <c r="F26" s="29">
        <v>1.9629653863770203E-4</v>
      </c>
      <c r="G26" s="28">
        <v>1</v>
      </c>
      <c r="H26" s="29">
        <v>6.7272115708039018E-5</v>
      </c>
      <c r="I26" s="28">
        <v>3</v>
      </c>
      <c r="J26" s="29">
        <v>1.892744479495268E-4</v>
      </c>
      <c r="K26" s="28">
        <v>4</v>
      </c>
      <c r="L26" s="29">
        <v>2.535175560907593E-4</v>
      </c>
      <c r="M26" s="28">
        <v>1</v>
      </c>
      <c r="N26" s="29">
        <v>6.1203256013219904E-5</v>
      </c>
      <c r="O26" s="28">
        <v>1</v>
      </c>
      <c r="P26" s="29">
        <v>6.1470371281042538E-5</v>
      </c>
      <c r="Q26" s="28">
        <v>1</v>
      </c>
      <c r="R26" s="29">
        <v>6.7847208087387208E-5</v>
      </c>
      <c r="S26" s="28">
        <v>1</v>
      </c>
      <c r="T26" s="29">
        <v>7.122507122507122E-5</v>
      </c>
      <c r="U26" s="28">
        <v>2</v>
      </c>
      <c r="V26" s="29">
        <v>1.5036463423802722E-4</v>
      </c>
      <c r="W26" s="28">
        <v>3</v>
      </c>
      <c r="X26" s="29">
        <v>2.3395461280511582E-4</v>
      </c>
      <c r="Y26" s="28">
        <v>1</v>
      </c>
      <c r="Z26" s="29">
        <v>7.7387401331063308E-5</v>
      </c>
      <c r="AA26" s="28">
        <v>1</v>
      </c>
      <c r="AB26" s="29">
        <v>7.6318400366328317E-5</v>
      </c>
      <c r="AC26" s="42">
        <v>1</v>
      </c>
      <c r="AD26" s="43">
        <v>7.9258143774272807E-5</v>
      </c>
      <c r="AE26" s="42">
        <v>1</v>
      </c>
      <c r="AF26" s="43">
        <v>7.1520500000000001E-5</v>
      </c>
      <c r="AG26" s="42">
        <v>1</v>
      </c>
      <c r="AH26" s="43">
        <v>6.7254018427601056E-5</v>
      </c>
      <c r="AI26" s="42">
        <v>1</v>
      </c>
      <c r="AJ26" s="41">
        <v>6.1214495592556319E-5</v>
      </c>
      <c r="AK26" s="42">
        <v>2</v>
      </c>
      <c r="AL26" s="41">
        <v>1.2022843402464683E-4</v>
      </c>
      <c r="AM26" s="40">
        <v>0</v>
      </c>
      <c r="AN26" s="41">
        <f>AM26/$AM$191</f>
        <v>0</v>
      </c>
    </row>
    <row r="27" spans="2:47" x14ac:dyDescent="0.2">
      <c r="B27" s="30" t="s">
        <v>21</v>
      </c>
      <c r="C27" s="31">
        <v>1770</v>
      </c>
      <c r="D27" s="32">
        <v>0.12139917695473251</v>
      </c>
      <c r="E27" s="31">
        <v>1855</v>
      </c>
      <c r="F27" s="32">
        <v>0.12137669305764576</v>
      </c>
      <c r="G27" s="31">
        <v>1844</v>
      </c>
      <c r="H27" s="32">
        <v>0.12404978136562395</v>
      </c>
      <c r="I27" s="31">
        <v>1933</v>
      </c>
      <c r="J27" s="32">
        <v>0.12195583596214511</v>
      </c>
      <c r="K27" s="31">
        <v>1851</v>
      </c>
      <c r="L27" s="32">
        <v>0.11731524908099886</v>
      </c>
      <c r="M27" s="31">
        <v>1917</v>
      </c>
      <c r="N27" s="32">
        <v>0.11732664177734256</v>
      </c>
      <c r="O27" s="31">
        <v>1757</v>
      </c>
      <c r="P27" s="32">
        <v>0.10800344234079173</v>
      </c>
      <c r="Q27" s="31">
        <v>1606</v>
      </c>
      <c r="R27" s="32">
        <v>0.10896261618834385</v>
      </c>
      <c r="S27" s="31">
        <v>1581</v>
      </c>
      <c r="T27" s="32">
        <v>0.11260683760683761</v>
      </c>
      <c r="U27" s="31">
        <v>1476</v>
      </c>
      <c r="V27" s="32">
        <v>0.11096910006766408</v>
      </c>
      <c r="W27" s="31">
        <v>1522</v>
      </c>
      <c r="X27" s="32">
        <v>0.11869297356312876</v>
      </c>
      <c r="Y27" s="31">
        <v>1513</v>
      </c>
      <c r="Z27" s="32">
        <v>0.11708713821389878</v>
      </c>
      <c r="AA27" s="31">
        <v>1461</v>
      </c>
      <c r="AB27" s="32">
        <v>0.11150118293520568</v>
      </c>
      <c r="AC27" s="44">
        <v>1365</v>
      </c>
      <c r="AD27" s="45">
        <v>0.10818736625188238</v>
      </c>
      <c r="AE27" s="44">
        <v>1513</v>
      </c>
      <c r="AF27" s="45">
        <v>0.108210556</v>
      </c>
      <c r="AG27" s="44">
        <v>1628</v>
      </c>
      <c r="AH27" s="45">
        <v>0.10948954200013451</v>
      </c>
      <c r="AI27" s="44">
        <v>1635</v>
      </c>
      <c r="AJ27" s="60">
        <v>0.10008570029382959</v>
      </c>
      <c r="AK27" s="44">
        <f>SUM(AK20:AK26)</f>
        <v>1826</v>
      </c>
      <c r="AL27" s="60">
        <v>0.10976856026450256</v>
      </c>
      <c r="AM27" s="65">
        <v>1672</v>
      </c>
      <c r="AN27" s="60">
        <f t="shared" ref="AN20:AN27" si="2">AM27/$AM$191</f>
        <v>0.14146712919874777</v>
      </c>
      <c r="AP27" s="66"/>
    </row>
    <row r="28" spans="2:47" x14ac:dyDescent="0.2">
      <c r="B28" s="20" t="s">
        <v>171</v>
      </c>
      <c r="C28" s="23"/>
      <c r="D28" s="22"/>
      <c r="E28" s="23"/>
      <c r="F28" s="22"/>
      <c r="G28" s="23"/>
      <c r="H28" s="22"/>
      <c r="I28" s="23"/>
      <c r="J28" s="22"/>
      <c r="K28" s="23"/>
      <c r="L28" s="22"/>
      <c r="M28" s="23"/>
      <c r="N28" s="22"/>
      <c r="O28" s="23"/>
      <c r="P28" s="22"/>
      <c r="Q28" s="23"/>
      <c r="R28" s="22"/>
      <c r="S28" s="23"/>
      <c r="T28" s="22"/>
      <c r="U28" s="23"/>
      <c r="V28" s="22"/>
      <c r="W28" s="23"/>
      <c r="X28" s="22"/>
      <c r="Y28" s="23"/>
      <c r="Z28" s="22"/>
      <c r="AA28" s="23"/>
      <c r="AB28" s="22"/>
      <c r="AC28" s="38"/>
      <c r="AD28" s="63"/>
      <c r="AE28" s="38"/>
      <c r="AF28" s="63"/>
      <c r="AG28" s="38"/>
      <c r="AH28" s="63"/>
      <c r="AI28" s="38"/>
      <c r="AJ28" s="64"/>
      <c r="AK28" s="38"/>
      <c r="AL28" s="64"/>
      <c r="AM28" s="38"/>
      <c r="AN28" s="58"/>
    </row>
    <row r="29" spans="2:47" x14ac:dyDescent="0.2">
      <c r="B29" s="25" t="s">
        <v>77</v>
      </c>
      <c r="C29" s="28">
        <v>604</v>
      </c>
      <c r="D29" s="29">
        <v>4.142661179698217E-2</v>
      </c>
      <c r="E29" s="28">
        <v>653</v>
      </c>
      <c r="F29" s="29">
        <v>4.2727213243473137E-2</v>
      </c>
      <c r="G29" s="28">
        <v>771</v>
      </c>
      <c r="H29" s="29">
        <v>5.1866801210898081E-2</v>
      </c>
      <c r="I29" s="28">
        <v>830</v>
      </c>
      <c r="J29" s="29">
        <v>5.2365930599369087E-2</v>
      </c>
      <c r="K29" s="28">
        <v>846</v>
      </c>
      <c r="L29" s="29">
        <v>5.361896311319559E-2</v>
      </c>
      <c r="M29" s="28">
        <v>912</v>
      </c>
      <c r="N29" s="29">
        <v>5.581736948405655E-2</v>
      </c>
      <c r="O29" s="28">
        <v>910</v>
      </c>
      <c r="P29" s="29">
        <v>5.5938037865748712E-2</v>
      </c>
      <c r="Q29" s="28">
        <v>776</v>
      </c>
      <c r="R29" s="29">
        <v>5.2649433475812468E-2</v>
      </c>
      <c r="S29" s="28">
        <v>771</v>
      </c>
      <c r="T29" s="29">
        <v>5.4914529914529914E-2</v>
      </c>
      <c r="U29" s="28">
        <v>768</v>
      </c>
      <c r="V29" s="29">
        <v>5.7740019547402453E-2</v>
      </c>
      <c r="W29" s="28">
        <v>808</v>
      </c>
      <c r="X29" s="29">
        <v>6.3011775715511184E-2</v>
      </c>
      <c r="Y29" s="28">
        <v>812</v>
      </c>
      <c r="Z29" s="29">
        <v>6.2838569880823397E-2</v>
      </c>
      <c r="AA29" s="28">
        <v>894</v>
      </c>
      <c r="AB29" s="29">
        <v>6.8228649927497526E-2</v>
      </c>
      <c r="AC29" s="42">
        <v>878</v>
      </c>
      <c r="AD29" s="43">
        <v>6.9588650233811528E-2</v>
      </c>
      <c r="AE29" s="42">
        <v>883</v>
      </c>
      <c r="AF29" s="43">
        <v>6.3152625000000004E-2</v>
      </c>
      <c r="AG29" s="42">
        <v>944</v>
      </c>
      <c r="AH29" s="43">
        <v>6.3487793395655384E-2</v>
      </c>
      <c r="AI29" s="42">
        <v>1005</v>
      </c>
      <c r="AJ29" s="41">
        <v>6.1520568070519102E-2</v>
      </c>
      <c r="AK29" s="42">
        <v>1136</v>
      </c>
      <c r="AL29" s="41">
        <v>6.8289750525999393E-2</v>
      </c>
      <c r="AM29" s="40">
        <v>1266</v>
      </c>
      <c r="AN29" s="41">
        <f>AM29/$AM$191</f>
        <v>0.10711566122345376</v>
      </c>
    </row>
    <row r="30" spans="2:47" x14ac:dyDescent="0.2">
      <c r="B30" s="25" t="s">
        <v>78</v>
      </c>
      <c r="C30" s="28">
        <v>11</v>
      </c>
      <c r="D30" s="29">
        <v>7.5445816186556929E-4</v>
      </c>
      <c r="E30" s="28">
        <v>9</v>
      </c>
      <c r="F30" s="29">
        <v>5.888896159131061E-4</v>
      </c>
      <c r="G30" s="28">
        <v>12</v>
      </c>
      <c r="H30" s="29">
        <v>8.0726538849646822E-4</v>
      </c>
      <c r="I30" s="28">
        <v>11</v>
      </c>
      <c r="J30" s="29">
        <v>6.9400630914826498E-4</v>
      </c>
      <c r="K30" s="28">
        <v>8</v>
      </c>
      <c r="L30" s="29">
        <v>5.070351121815186E-4</v>
      </c>
      <c r="M30" s="28">
        <v>9</v>
      </c>
      <c r="N30" s="29">
        <v>5.508293041189791E-4</v>
      </c>
      <c r="O30" s="28">
        <v>15</v>
      </c>
      <c r="P30" s="29">
        <v>9.2205556921563802E-4</v>
      </c>
      <c r="Q30" s="28">
        <v>11</v>
      </c>
      <c r="R30" s="29">
        <v>7.4631928896125928E-4</v>
      </c>
      <c r="S30" s="28">
        <v>3</v>
      </c>
      <c r="T30" s="29">
        <v>2.1367521367521368E-4</v>
      </c>
      <c r="U30" s="28">
        <v>7</v>
      </c>
      <c r="V30" s="29">
        <v>5.262762198330953E-4</v>
      </c>
      <c r="W30" s="28">
        <v>5</v>
      </c>
      <c r="X30" s="29">
        <v>3.8992435467519301E-4</v>
      </c>
      <c r="Y30" s="28">
        <v>7</v>
      </c>
      <c r="Z30" s="29">
        <v>5.4171180931744309E-4</v>
      </c>
      <c r="AA30" s="28">
        <v>4</v>
      </c>
      <c r="AB30" s="29">
        <v>3.0527360146531327E-4</v>
      </c>
      <c r="AC30" s="42">
        <v>6</v>
      </c>
      <c r="AD30" s="43">
        <v>4.7554886264563684E-4</v>
      </c>
      <c r="AE30" s="42">
        <v>5</v>
      </c>
      <c r="AF30" s="43">
        <v>3.5760300000000001E-4</v>
      </c>
      <c r="AG30" s="42">
        <v>9</v>
      </c>
      <c r="AH30" s="43">
        <v>6.0528616584840946E-4</v>
      </c>
      <c r="AI30" s="42">
        <v>13</v>
      </c>
      <c r="AJ30" s="41">
        <v>7.9578844270323211E-4</v>
      </c>
      <c r="AK30" s="42">
        <v>18</v>
      </c>
      <c r="AL30" s="41">
        <v>1.0820559062218215E-3</v>
      </c>
      <c r="AM30" s="40">
        <v>10</v>
      </c>
      <c r="AN30" s="41">
        <f>AM30/$AM$191</f>
        <v>8.4609527032743887E-4</v>
      </c>
    </row>
    <row r="31" spans="2:47" x14ac:dyDescent="0.2">
      <c r="B31" s="25" t="s">
        <v>79</v>
      </c>
      <c r="C31" s="28">
        <v>1</v>
      </c>
      <c r="D31" s="29">
        <v>6.8587105624142664E-5</v>
      </c>
      <c r="E31" s="28"/>
      <c r="F31" s="29">
        <v>0</v>
      </c>
      <c r="G31" s="28">
        <v>4</v>
      </c>
      <c r="H31" s="29">
        <v>2.6908846283215607E-4</v>
      </c>
      <c r="I31" s="28">
        <v>3</v>
      </c>
      <c r="J31" s="29">
        <v>1.892744479495268E-4</v>
      </c>
      <c r="K31" s="28">
        <v>3</v>
      </c>
      <c r="L31" s="29">
        <v>1.9013816706806946E-4</v>
      </c>
      <c r="M31" s="28">
        <v>1</v>
      </c>
      <c r="N31" s="29">
        <v>6.1203256013219904E-5</v>
      </c>
      <c r="O31" s="28">
        <v>2</v>
      </c>
      <c r="P31" s="29">
        <v>1.2294074256208508E-4</v>
      </c>
      <c r="Q31" s="28">
        <v>3</v>
      </c>
      <c r="R31" s="29">
        <v>2.0354162426216161E-4</v>
      </c>
      <c r="S31" s="28">
        <v>3</v>
      </c>
      <c r="T31" s="29">
        <v>2.1367521367521368E-4</v>
      </c>
      <c r="U31" s="28">
        <v>3</v>
      </c>
      <c r="V31" s="29">
        <v>2.2554695135704083E-4</v>
      </c>
      <c r="W31" s="28">
        <v>1</v>
      </c>
      <c r="X31" s="29">
        <v>7.7984870935038597E-5</v>
      </c>
      <c r="Y31" s="28"/>
      <c r="Z31" s="29">
        <v>0</v>
      </c>
      <c r="AA31" s="28">
        <v>1</v>
      </c>
      <c r="AB31" s="29">
        <v>7.6318400366328317E-5</v>
      </c>
      <c r="AC31" s="42">
        <v>0</v>
      </c>
      <c r="AD31" s="43">
        <v>0</v>
      </c>
      <c r="AE31" s="42">
        <v>2</v>
      </c>
      <c r="AF31" s="43">
        <v>1.43041E-4</v>
      </c>
      <c r="AG31" s="42">
        <v>2</v>
      </c>
      <c r="AH31" s="43">
        <v>1.3450803685520211E-4</v>
      </c>
      <c r="AI31" s="42">
        <v>2</v>
      </c>
      <c r="AJ31" s="41">
        <v>1.2242899118511264E-4</v>
      </c>
      <c r="AK31" s="42">
        <v>2</v>
      </c>
      <c r="AL31" s="41">
        <v>1.2022843402464683E-4</v>
      </c>
      <c r="AM31" s="40">
        <v>4</v>
      </c>
      <c r="AN31" s="41">
        <f>AM31/$AM$191</f>
        <v>3.3843810813097557E-4</v>
      </c>
    </row>
    <row r="32" spans="2:47" s="3" customFormat="1" x14ac:dyDescent="0.2">
      <c r="B32" s="30" t="s">
        <v>21</v>
      </c>
      <c r="C32" s="31">
        <v>616</v>
      </c>
      <c r="D32" s="32">
        <v>4.2249657064471882E-2</v>
      </c>
      <c r="E32" s="31">
        <v>662</v>
      </c>
      <c r="F32" s="32">
        <v>4.3316102859386245E-2</v>
      </c>
      <c r="G32" s="31">
        <v>787</v>
      </c>
      <c r="H32" s="32">
        <v>5.2943155062226709E-2</v>
      </c>
      <c r="I32" s="31">
        <v>844</v>
      </c>
      <c r="J32" s="32">
        <v>5.3249211356466875E-2</v>
      </c>
      <c r="K32" s="31">
        <v>857</v>
      </c>
      <c r="L32" s="32">
        <v>5.4316136392445175E-2</v>
      </c>
      <c r="M32" s="31">
        <v>922</v>
      </c>
      <c r="N32" s="32">
        <v>5.6429402044188753E-2</v>
      </c>
      <c r="O32" s="31">
        <v>927</v>
      </c>
      <c r="P32" s="32">
        <v>5.6983034177526433E-2</v>
      </c>
      <c r="Q32" s="31">
        <v>790</v>
      </c>
      <c r="R32" s="32">
        <v>5.3599294389035892E-2</v>
      </c>
      <c r="S32" s="31">
        <v>777</v>
      </c>
      <c r="T32" s="32">
        <v>5.534188034188034E-2</v>
      </c>
      <c r="U32" s="31">
        <v>778</v>
      </c>
      <c r="V32" s="32">
        <v>5.849184271859259E-2</v>
      </c>
      <c r="W32" s="31">
        <v>814</v>
      </c>
      <c r="X32" s="32">
        <v>6.3479684941121425E-2</v>
      </c>
      <c r="Y32" s="31">
        <v>819</v>
      </c>
      <c r="Z32" s="32">
        <v>6.3380281690140844E-2</v>
      </c>
      <c r="AA32" s="31">
        <v>899</v>
      </c>
      <c r="AB32" s="32">
        <v>6.8610241929329158E-2</v>
      </c>
      <c r="AC32" s="44">
        <v>884</v>
      </c>
      <c r="AD32" s="45">
        <v>7.0064199096457169E-2</v>
      </c>
      <c r="AE32" s="44">
        <v>890</v>
      </c>
      <c r="AF32" s="45">
        <v>6.3653267999999999E-2</v>
      </c>
      <c r="AG32" s="44">
        <v>955</v>
      </c>
      <c r="AH32" s="45">
        <v>6.4227587598359004E-2</v>
      </c>
      <c r="AI32" s="44">
        <v>1020</v>
      </c>
      <c r="AJ32" s="60">
        <v>6.2438785504407443E-2</v>
      </c>
      <c r="AK32" s="44">
        <f>SUM(AK29:AK31)</f>
        <v>1156</v>
      </c>
      <c r="AL32" s="60">
        <v>6.9492034866245861E-2</v>
      </c>
      <c r="AM32" s="65">
        <v>1280</v>
      </c>
      <c r="AN32" s="60">
        <f>AM32/$AM$191</f>
        <v>0.10830019460191218</v>
      </c>
      <c r="AO32"/>
      <c r="AP32" s="66"/>
      <c r="AR32"/>
      <c r="AS32"/>
      <c r="AT32"/>
      <c r="AU32"/>
    </row>
    <row r="33" spans="2:47" s="3" customFormat="1" x14ac:dyDescent="0.2">
      <c r="B33" s="20" t="s">
        <v>169</v>
      </c>
      <c r="C33" s="23"/>
      <c r="D33" s="22"/>
      <c r="E33" s="23"/>
      <c r="F33" s="22"/>
      <c r="G33" s="23"/>
      <c r="H33" s="22"/>
      <c r="I33" s="23"/>
      <c r="J33" s="22"/>
      <c r="K33" s="23"/>
      <c r="L33" s="22"/>
      <c r="M33" s="23"/>
      <c r="N33" s="22"/>
      <c r="O33" s="23"/>
      <c r="P33" s="22"/>
      <c r="Q33" s="23"/>
      <c r="R33" s="22"/>
      <c r="S33" s="23"/>
      <c r="T33" s="22"/>
      <c r="U33" s="23"/>
      <c r="V33" s="22"/>
      <c r="W33" s="23"/>
      <c r="X33" s="22"/>
      <c r="Y33" s="23"/>
      <c r="Z33" s="22"/>
      <c r="AA33" s="23"/>
      <c r="AB33" s="22"/>
      <c r="AC33" s="38"/>
      <c r="AD33" s="63"/>
      <c r="AE33" s="38"/>
      <c r="AF33" s="63"/>
      <c r="AG33" s="38"/>
      <c r="AH33" s="63"/>
      <c r="AI33" s="38"/>
      <c r="AJ33" s="64"/>
      <c r="AK33" s="38"/>
      <c r="AL33" s="64"/>
      <c r="AM33" s="38"/>
      <c r="AN33" s="58"/>
      <c r="AO33"/>
      <c r="AR33"/>
      <c r="AS33"/>
      <c r="AT33"/>
      <c r="AU33"/>
    </row>
    <row r="34" spans="2:47" s="3" customFormat="1" x14ac:dyDescent="0.2">
      <c r="B34" s="25" t="s">
        <v>56</v>
      </c>
      <c r="C34" s="28">
        <v>747</v>
      </c>
      <c r="D34" s="29">
        <v>5.1234567901234568E-2</v>
      </c>
      <c r="E34" s="28">
        <v>731</v>
      </c>
      <c r="F34" s="29">
        <v>4.7830923248053395E-2</v>
      </c>
      <c r="G34" s="28">
        <v>689</v>
      </c>
      <c r="H34" s="29">
        <v>4.6350487722838882E-2</v>
      </c>
      <c r="I34" s="28">
        <v>768</v>
      </c>
      <c r="J34" s="29">
        <v>4.8454258675078861E-2</v>
      </c>
      <c r="K34" s="28">
        <v>856</v>
      </c>
      <c r="L34" s="29">
        <v>5.425275700342249E-2</v>
      </c>
      <c r="M34" s="28">
        <v>884</v>
      </c>
      <c r="N34" s="29">
        <v>5.4103678315686396E-2</v>
      </c>
      <c r="O34" s="28">
        <v>888</v>
      </c>
      <c r="P34" s="29">
        <v>5.4585689697565776E-2</v>
      </c>
      <c r="Q34" s="28">
        <v>858</v>
      </c>
      <c r="R34" s="29">
        <v>5.8212904538978219E-2</v>
      </c>
      <c r="S34" s="28">
        <v>806</v>
      </c>
      <c r="T34" s="29">
        <v>5.7407407407407407E-2</v>
      </c>
      <c r="U34" s="28">
        <v>799</v>
      </c>
      <c r="V34" s="29">
        <v>6.0070671378091869E-2</v>
      </c>
      <c r="W34" s="28">
        <v>777</v>
      </c>
      <c r="X34" s="29">
        <v>6.0594244716524998E-2</v>
      </c>
      <c r="Y34" s="28">
        <v>765</v>
      </c>
      <c r="Z34" s="29">
        <v>5.9201362018263426E-2</v>
      </c>
      <c r="AA34" s="28">
        <v>780</v>
      </c>
      <c r="AB34" s="29">
        <v>5.9528352285736094E-2</v>
      </c>
      <c r="AC34" s="42">
        <v>761</v>
      </c>
      <c r="AD34" s="43">
        <v>6.0315447412221605E-2</v>
      </c>
      <c r="AE34" s="42">
        <v>883</v>
      </c>
      <c r="AF34" s="43">
        <v>6.3152625000000004E-2</v>
      </c>
      <c r="AG34" s="42">
        <v>906</v>
      </c>
      <c r="AH34" s="43">
        <v>6.0932140695406548E-2</v>
      </c>
      <c r="AI34" s="42">
        <v>1106</v>
      </c>
      <c r="AJ34" s="41">
        <v>6.7703232125367288E-2</v>
      </c>
      <c r="AK34" s="42">
        <v>1130</v>
      </c>
      <c r="AL34" s="41">
        <v>6.7929065223925458E-2</v>
      </c>
      <c r="AM34" s="40">
        <v>773</v>
      </c>
      <c r="AN34" s="41">
        <f t="shared" ref="AN34:AN39" si="3">AM34/$AM$191</f>
        <v>6.5403164396311025E-2</v>
      </c>
      <c r="AO34"/>
      <c r="AR34"/>
      <c r="AS34"/>
      <c r="AT34"/>
      <c r="AU34"/>
    </row>
    <row r="35" spans="2:47" s="3" customFormat="1" x14ac:dyDescent="0.2">
      <c r="B35" s="25" t="s">
        <v>57</v>
      </c>
      <c r="C35" s="28">
        <v>566</v>
      </c>
      <c r="D35" s="29">
        <v>3.8820301783264746E-2</v>
      </c>
      <c r="E35" s="28">
        <v>650</v>
      </c>
      <c r="F35" s="29">
        <v>4.2530916704835435E-2</v>
      </c>
      <c r="G35" s="28">
        <v>532</v>
      </c>
      <c r="H35" s="29">
        <v>3.578876555667676E-2</v>
      </c>
      <c r="I35" s="28">
        <v>511</v>
      </c>
      <c r="J35" s="29">
        <v>3.22397476340694E-2</v>
      </c>
      <c r="K35" s="28">
        <v>569</v>
      </c>
      <c r="L35" s="29">
        <v>3.6062872353910508E-2</v>
      </c>
      <c r="M35" s="28">
        <v>696</v>
      </c>
      <c r="N35" s="29">
        <v>4.2597466185201049E-2</v>
      </c>
      <c r="O35" s="28">
        <v>633</v>
      </c>
      <c r="P35" s="29">
        <v>3.8910745020899924E-2</v>
      </c>
      <c r="Q35" s="28">
        <v>529</v>
      </c>
      <c r="R35" s="29">
        <v>3.5891173078227832E-2</v>
      </c>
      <c r="S35" s="28">
        <v>481</v>
      </c>
      <c r="T35" s="29">
        <v>3.425925925925926E-2</v>
      </c>
      <c r="U35" s="28">
        <v>495</v>
      </c>
      <c r="V35" s="29">
        <v>3.7215246973911736E-2</v>
      </c>
      <c r="W35" s="28">
        <v>482</v>
      </c>
      <c r="X35" s="29">
        <v>3.7588707790688604E-2</v>
      </c>
      <c r="Y35" s="28">
        <v>389</v>
      </c>
      <c r="Z35" s="29">
        <v>3.0103699117783624E-2</v>
      </c>
      <c r="AA35" s="28">
        <v>348</v>
      </c>
      <c r="AB35" s="29">
        <v>2.6558803327482255E-2</v>
      </c>
      <c r="AC35" s="42">
        <v>269</v>
      </c>
      <c r="AD35" s="43">
        <v>2.1320440675279384E-2</v>
      </c>
      <c r="AE35" s="42">
        <v>274</v>
      </c>
      <c r="AF35" s="43">
        <v>1.9596624E-2</v>
      </c>
      <c r="AG35" s="42">
        <v>194</v>
      </c>
      <c r="AH35" s="43">
        <v>1.3047279574954603E-2</v>
      </c>
      <c r="AI35" s="42">
        <v>211</v>
      </c>
      <c r="AJ35" s="41">
        <v>1.2916258570029383E-2</v>
      </c>
      <c r="AK35" s="42">
        <v>331</v>
      </c>
      <c r="AL35" s="41">
        <v>1.989780583107905E-2</v>
      </c>
      <c r="AM35" s="40">
        <v>183</v>
      </c>
      <c r="AN35" s="41">
        <f t="shared" si="3"/>
        <v>1.5483543446992131E-2</v>
      </c>
      <c r="AO35"/>
      <c r="AR35"/>
      <c r="AS35"/>
      <c r="AT35"/>
      <c r="AU35"/>
    </row>
    <row r="36" spans="2:47" s="3" customFormat="1" x14ac:dyDescent="0.2">
      <c r="B36" s="25" t="s">
        <v>58</v>
      </c>
      <c r="C36" s="28">
        <v>199</v>
      </c>
      <c r="D36" s="29">
        <v>1.364883401920439E-2</v>
      </c>
      <c r="E36" s="28">
        <v>243</v>
      </c>
      <c r="F36" s="29">
        <v>1.5900019629653865E-2</v>
      </c>
      <c r="G36" s="28">
        <v>225</v>
      </c>
      <c r="H36" s="29">
        <v>1.5136226034308779E-2</v>
      </c>
      <c r="I36" s="28">
        <v>225</v>
      </c>
      <c r="J36" s="29">
        <v>1.4195583596214511E-2</v>
      </c>
      <c r="K36" s="28">
        <v>249</v>
      </c>
      <c r="L36" s="29">
        <v>1.5781467866649766E-2</v>
      </c>
      <c r="M36" s="28">
        <v>242</v>
      </c>
      <c r="N36" s="29">
        <v>1.4811187955199217E-2</v>
      </c>
      <c r="O36" s="28">
        <v>219</v>
      </c>
      <c r="P36" s="29">
        <v>1.3462011310548316E-2</v>
      </c>
      <c r="Q36" s="28">
        <v>211</v>
      </c>
      <c r="R36" s="29">
        <v>1.43157609064387E-2</v>
      </c>
      <c r="S36" s="28">
        <v>186</v>
      </c>
      <c r="T36" s="29">
        <v>1.3247863247863248E-2</v>
      </c>
      <c r="U36" s="28">
        <v>161</v>
      </c>
      <c r="V36" s="29">
        <v>1.210435305616119E-2</v>
      </c>
      <c r="W36" s="28">
        <v>134</v>
      </c>
      <c r="X36" s="29">
        <v>1.0449972705295173E-2</v>
      </c>
      <c r="Y36" s="28">
        <v>115</v>
      </c>
      <c r="Z36" s="29">
        <v>8.8995511530722791E-3</v>
      </c>
      <c r="AA36" s="28">
        <v>137</v>
      </c>
      <c r="AB36" s="29">
        <v>1.045562085018698E-2</v>
      </c>
      <c r="AC36" s="42">
        <v>132</v>
      </c>
      <c r="AD36" s="43">
        <v>1.0462074978204011E-2</v>
      </c>
      <c r="AE36" s="42">
        <v>108</v>
      </c>
      <c r="AF36" s="43">
        <v>7.7242170000000002E-3</v>
      </c>
      <c r="AG36" s="42">
        <v>137</v>
      </c>
      <c r="AH36" s="43">
        <v>9.2138005245813431E-3</v>
      </c>
      <c r="AI36" s="42">
        <v>119</v>
      </c>
      <c r="AJ36" s="41">
        <v>7.2845249755142021E-3</v>
      </c>
      <c r="AK36" s="42">
        <v>156</v>
      </c>
      <c r="AL36" s="41">
        <v>9.3778178539224519E-3</v>
      </c>
      <c r="AM36" s="40">
        <v>159</v>
      </c>
      <c r="AN36" s="41">
        <f t="shared" si="3"/>
        <v>1.3452914798206279E-2</v>
      </c>
      <c r="AO36"/>
      <c r="AR36"/>
      <c r="AS36"/>
      <c r="AT36"/>
      <c r="AU36"/>
    </row>
    <row r="37" spans="2:47" s="3" customFormat="1" x14ac:dyDescent="0.2">
      <c r="B37" s="25" t="s">
        <v>59</v>
      </c>
      <c r="C37" s="28">
        <v>60</v>
      </c>
      <c r="D37" s="29">
        <v>4.11522633744856E-3</v>
      </c>
      <c r="E37" s="28">
        <v>64</v>
      </c>
      <c r="F37" s="29">
        <v>4.1876594909376428E-3</v>
      </c>
      <c r="G37" s="28">
        <v>68</v>
      </c>
      <c r="H37" s="29">
        <v>4.5745038681466533E-3</v>
      </c>
      <c r="I37" s="28">
        <v>73</v>
      </c>
      <c r="J37" s="29">
        <v>4.6056782334384858E-3</v>
      </c>
      <c r="K37" s="28">
        <v>87</v>
      </c>
      <c r="L37" s="29">
        <v>5.5140068449740145E-3</v>
      </c>
      <c r="M37" s="28">
        <v>70</v>
      </c>
      <c r="N37" s="29">
        <v>4.2842279209253931E-3</v>
      </c>
      <c r="O37" s="28">
        <v>81</v>
      </c>
      <c r="P37" s="29">
        <v>4.9791000737644453E-3</v>
      </c>
      <c r="Q37" s="28">
        <v>69</v>
      </c>
      <c r="R37" s="29">
        <v>4.681457358029717E-3</v>
      </c>
      <c r="S37" s="28">
        <v>73</v>
      </c>
      <c r="T37" s="29">
        <v>5.1994301994301995E-3</v>
      </c>
      <c r="U37" s="28">
        <v>80</v>
      </c>
      <c r="V37" s="29">
        <v>6.0145853695210885E-3</v>
      </c>
      <c r="W37" s="28">
        <v>63</v>
      </c>
      <c r="X37" s="29">
        <v>4.913046868907432E-3</v>
      </c>
      <c r="Y37" s="28">
        <v>64</v>
      </c>
      <c r="Z37" s="29">
        <v>4.9527936851880517E-3</v>
      </c>
      <c r="AA37" s="28">
        <v>60</v>
      </c>
      <c r="AB37" s="29">
        <v>4.579104021979699E-3</v>
      </c>
      <c r="AC37" s="42">
        <v>59</v>
      </c>
      <c r="AD37" s="43">
        <v>4.6762304826820957E-3</v>
      </c>
      <c r="AE37" s="42">
        <v>66</v>
      </c>
      <c r="AF37" s="43">
        <v>4.7203549999999999E-3</v>
      </c>
      <c r="AG37" s="42">
        <v>64</v>
      </c>
      <c r="AH37" s="43">
        <v>4.3042571793664676E-3</v>
      </c>
      <c r="AI37" s="42">
        <v>64</v>
      </c>
      <c r="AJ37" s="41">
        <v>3.9177277179236044E-3</v>
      </c>
      <c r="AK37" s="42">
        <v>82</v>
      </c>
      <c r="AL37" s="41">
        <v>4.9293657950105199E-3</v>
      </c>
      <c r="AM37" s="40">
        <v>69</v>
      </c>
      <c r="AN37" s="41">
        <f t="shared" si="3"/>
        <v>5.8380573652593278E-3</v>
      </c>
      <c r="AO37"/>
      <c r="AR37"/>
      <c r="AS37"/>
      <c r="AT37"/>
      <c r="AU37"/>
    </row>
    <row r="38" spans="2:47" s="3" customFormat="1" x14ac:dyDescent="0.2">
      <c r="B38" s="25" t="s">
        <v>60</v>
      </c>
      <c r="C38" s="28">
        <v>112</v>
      </c>
      <c r="D38" s="29">
        <v>7.6817558299039782E-3</v>
      </c>
      <c r="E38" s="28">
        <v>130</v>
      </c>
      <c r="F38" s="29">
        <v>8.5061833409670884E-3</v>
      </c>
      <c r="G38" s="28">
        <v>144</v>
      </c>
      <c r="H38" s="29">
        <v>9.6871846619576187E-3</v>
      </c>
      <c r="I38" s="28">
        <v>136</v>
      </c>
      <c r="J38" s="29">
        <v>8.5804416403785482E-3</v>
      </c>
      <c r="K38" s="28">
        <v>121</v>
      </c>
      <c r="L38" s="29">
        <v>7.6689060717454686E-3</v>
      </c>
      <c r="M38" s="28">
        <v>103</v>
      </c>
      <c r="N38" s="29">
        <v>6.3039353693616499E-3</v>
      </c>
      <c r="O38" s="28">
        <v>123</v>
      </c>
      <c r="P38" s="29">
        <v>7.5608556675682325E-3</v>
      </c>
      <c r="Q38" s="28">
        <v>102</v>
      </c>
      <c r="R38" s="29">
        <v>6.920415224913495E-3</v>
      </c>
      <c r="S38" s="28">
        <v>83</v>
      </c>
      <c r="T38" s="29">
        <v>5.9116809116809121E-3</v>
      </c>
      <c r="U38" s="28">
        <v>72</v>
      </c>
      <c r="V38" s="29">
        <v>5.4131268325689798E-3</v>
      </c>
      <c r="W38" s="28">
        <v>58</v>
      </c>
      <c r="X38" s="29">
        <v>4.5231225142322393E-3</v>
      </c>
      <c r="Y38" s="28">
        <v>49</v>
      </c>
      <c r="Z38" s="29">
        <v>3.791982665222102E-3</v>
      </c>
      <c r="AA38" s="28">
        <v>38</v>
      </c>
      <c r="AB38" s="29">
        <v>2.9000992139204761E-3</v>
      </c>
      <c r="AC38" s="42">
        <v>48</v>
      </c>
      <c r="AD38" s="43">
        <v>3.8043909011650947E-3</v>
      </c>
      <c r="AE38" s="42">
        <v>37</v>
      </c>
      <c r="AF38" s="43">
        <v>2.6462590000000002E-3</v>
      </c>
      <c r="AG38" s="42">
        <v>32</v>
      </c>
      <c r="AH38" s="43">
        <v>2.1521285896832338E-3</v>
      </c>
      <c r="AI38" s="42">
        <v>43</v>
      </c>
      <c r="AJ38" s="41">
        <v>2.6322233104799217E-3</v>
      </c>
      <c r="AK38" s="42">
        <v>55</v>
      </c>
      <c r="AL38" s="41">
        <v>3.3062819356777877E-3</v>
      </c>
      <c r="AM38" s="40">
        <v>42</v>
      </c>
      <c r="AN38" s="41">
        <f t="shared" si="3"/>
        <v>3.5536001353752432E-3</v>
      </c>
      <c r="AO38"/>
      <c r="AR38"/>
      <c r="AS38"/>
      <c r="AT38"/>
      <c r="AU38"/>
    </row>
    <row r="39" spans="2:47" s="3" customFormat="1" x14ac:dyDescent="0.2">
      <c r="B39" s="30" t="s">
        <v>21</v>
      </c>
      <c r="C39" s="31">
        <v>1684</v>
      </c>
      <c r="D39" s="32">
        <v>0.11550068587105625</v>
      </c>
      <c r="E39" s="31">
        <v>1818</v>
      </c>
      <c r="F39" s="32">
        <v>0.11895570241444743</v>
      </c>
      <c r="G39" s="31">
        <v>1658</v>
      </c>
      <c r="H39" s="32">
        <v>0.1115371678439287</v>
      </c>
      <c r="I39" s="31">
        <v>1713</v>
      </c>
      <c r="J39" s="32">
        <v>0.10807570977917981</v>
      </c>
      <c r="K39" s="31">
        <v>1882</v>
      </c>
      <c r="L39" s="32">
        <v>0.11928001014070225</v>
      </c>
      <c r="M39" s="31">
        <v>1995</v>
      </c>
      <c r="N39" s="32">
        <v>0.1221004957463737</v>
      </c>
      <c r="O39" s="31">
        <v>1944</v>
      </c>
      <c r="P39" s="32">
        <v>0.11949840177034669</v>
      </c>
      <c r="Q39" s="31">
        <v>1769</v>
      </c>
      <c r="R39" s="32">
        <v>0.12002171110658796</v>
      </c>
      <c r="S39" s="31">
        <v>1629</v>
      </c>
      <c r="T39" s="32">
        <v>0.11602564102564103</v>
      </c>
      <c r="U39" s="31">
        <v>1607</v>
      </c>
      <c r="V39" s="32">
        <v>0.12081798361025486</v>
      </c>
      <c r="W39" s="31">
        <v>1514</v>
      </c>
      <c r="X39" s="32">
        <v>0.11806909459564845</v>
      </c>
      <c r="Y39" s="31">
        <v>1382</v>
      </c>
      <c r="Z39" s="32">
        <v>0.10694938863952949</v>
      </c>
      <c r="AA39" s="31">
        <v>1363</v>
      </c>
      <c r="AB39" s="32">
        <v>0.1040219796993055</v>
      </c>
      <c r="AC39" s="44">
        <v>1269</v>
      </c>
      <c r="AD39" s="45">
        <v>0.10057858444955219</v>
      </c>
      <c r="AE39" s="44">
        <v>1368</v>
      </c>
      <c r="AF39" s="45">
        <v>9.7840079999999996E-2</v>
      </c>
      <c r="AG39" s="44">
        <v>1333</v>
      </c>
      <c r="AH39" s="45">
        <v>8.9649606563992193E-2</v>
      </c>
      <c r="AI39" s="44">
        <v>1543</v>
      </c>
      <c r="AJ39" s="60">
        <v>9.4453966699314398E-2</v>
      </c>
      <c r="AK39" s="44">
        <f>SUM(AK34:AK38)</f>
        <v>1754</v>
      </c>
      <c r="AL39" s="60">
        <v>0.10544033663961527</v>
      </c>
      <c r="AM39" s="65">
        <v>1226</v>
      </c>
      <c r="AN39" s="60">
        <f t="shared" si="3"/>
        <v>0.103731280142144</v>
      </c>
      <c r="AO39"/>
      <c r="AP39" s="66"/>
      <c r="AR39"/>
      <c r="AS39"/>
      <c r="AT39"/>
      <c r="AU39"/>
    </row>
    <row r="40" spans="2:47" x14ac:dyDescent="0.2">
      <c r="B40" s="20" t="s">
        <v>167</v>
      </c>
      <c r="C40" s="23"/>
      <c r="D40" s="22"/>
      <c r="E40" s="23"/>
      <c r="F40" s="22"/>
      <c r="G40" s="23"/>
      <c r="H40" s="22"/>
      <c r="I40" s="23"/>
      <c r="J40" s="22"/>
      <c r="K40" s="23"/>
      <c r="L40" s="22"/>
      <c r="M40" s="23"/>
      <c r="N40" s="22"/>
      <c r="O40" s="23"/>
      <c r="P40" s="22"/>
      <c r="Q40" s="23"/>
      <c r="R40" s="22"/>
      <c r="S40" s="23"/>
      <c r="T40" s="22"/>
      <c r="U40" s="23"/>
      <c r="V40" s="22"/>
      <c r="W40" s="23"/>
      <c r="X40" s="22"/>
      <c r="Y40" s="23"/>
      <c r="Z40" s="22"/>
      <c r="AA40" s="23"/>
      <c r="AB40" s="22"/>
      <c r="AC40" s="38"/>
      <c r="AD40" s="63"/>
      <c r="AE40" s="38"/>
      <c r="AF40" s="63"/>
      <c r="AG40" s="38"/>
      <c r="AH40" s="63"/>
      <c r="AI40" s="38"/>
      <c r="AJ40" s="64"/>
      <c r="AK40" s="38"/>
      <c r="AL40" s="64"/>
      <c r="AM40" s="38"/>
      <c r="AN40" s="58"/>
    </row>
    <row r="41" spans="2:47" x14ac:dyDescent="0.2">
      <c r="B41" s="25" t="s">
        <v>61</v>
      </c>
      <c r="C41" s="28">
        <v>1109</v>
      </c>
      <c r="D41" s="29">
        <v>7.6063100137174211E-2</v>
      </c>
      <c r="E41" s="28">
        <v>1137</v>
      </c>
      <c r="F41" s="29">
        <v>7.4396388143689068E-2</v>
      </c>
      <c r="G41" s="28">
        <v>1058</v>
      </c>
      <c r="H41" s="29">
        <v>7.1173898419105278E-2</v>
      </c>
      <c r="I41" s="28">
        <v>1253</v>
      </c>
      <c r="J41" s="29">
        <v>7.9053627760252362E-2</v>
      </c>
      <c r="K41" s="28">
        <v>1096</v>
      </c>
      <c r="L41" s="29">
        <v>6.9463810368868048E-2</v>
      </c>
      <c r="M41" s="28">
        <v>1216</v>
      </c>
      <c r="N41" s="29">
        <v>7.4423159312075396E-2</v>
      </c>
      <c r="O41" s="28">
        <v>1253</v>
      </c>
      <c r="P41" s="29">
        <v>7.7022375215146294E-2</v>
      </c>
      <c r="Q41" s="28">
        <v>1184</v>
      </c>
      <c r="R41" s="29">
        <v>8.0331094375466455E-2</v>
      </c>
      <c r="S41" s="28">
        <v>1117</v>
      </c>
      <c r="T41" s="29">
        <v>7.9558404558404558E-2</v>
      </c>
      <c r="U41" s="28">
        <v>1169</v>
      </c>
      <c r="V41" s="29">
        <v>8.7888128712126909E-2</v>
      </c>
      <c r="W41" s="28">
        <v>1199</v>
      </c>
      <c r="X41" s="29">
        <v>9.3503860251111279E-2</v>
      </c>
      <c r="Y41" s="28">
        <v>1343</v>
      </c>
      <c r="Z41" s="29">
        <v>0.10393127998761802</v>
      </c>
      <c r="AA41" s="28">
        <v>1422</v>
      </c>
      <c r="AB41" s="29">
        <v>0.10852476532091887</v>
      </c>
      <c r="AC41" s="42">
        <v>1373</v>
      </c>
      <c r="AD41" s="43">
        <v>0.10882143140207656</v>
      </c>
      <c r="AE41" s="42">
        <v>1619</v>
      </c>
      <c r="AF41" s="43">
        <v>0.11579173199999999</v>
      </c>
      <c r="AG41" s="42">
        <v>1929</v>
      </c>
      <c r="AH41" s="43">
        <v>0.12973300154684242</v>
      </c>
      <c r="AI41" s="42">
        <v>2072</v>
      </c>
      <c r="AJ41" s="41">
        <v>0.12683643486777668</v>
      </c>
      <c r="AK41" s="42">
        <v>2214</v>
      </c>
      <c r="AL41" s="41">
        <v>0.13309287646528403</v>
      </c>
      <c r="AM41" s="40">
        <v>1024</v>
      </c>
      <c r="AN41" s="41">
        <f>AM41/$AM$191</f>
        <v>8.6640155681529746E-2</v>
      </c>
    </row>
    <row r="42" spans="2:47" x14ac:dyDescent="0.2">
      <c r="B42" s="25" t="s">
        <v>193</v>
      </c>
      <c r="C42" s="28">
        <v>51</v>
      </c>
      <c r="D42" s="29">
        <v>3.4979423868312758E-3</v>
      </c>
      <c r="E42" s="28">
        <v>63</v>
      </c>
      <c r="F42" s="29">
        <v>4.1222273113917423E-3</v>
      </c>
      <c r="G42" s="28">
        <v>78</v>
      </c>
      <c r="H42" s="29">
        <v>5.247225025227043E-3</v>
      </c>
      <c r="I42" s="28">
        <v>84</v>
      </c>
      <c r="J42" s="29">
        <v>5.2996845425867505E-3</v>
      </c>
      <c r="K42" s="28">
        <v>100</v>
      </c>
      <c r="L42" s="29">
        <v>6.3379389022689822E-3</v>
      </c>
      <c r="M42" s="28">
        <v>98</v>
      </c>
      <c r="N42" s="29">
        <v>5.9979190892955501E-3</v>
      </c>
      <c r="O42" s="28">
        <v>87</v>
      </c>
      <c r="P42" s="29">
        <v>5.347922301450701E-3</v>
      </c>
      <c r="Q42" s="28">
        <v>120</v>
      </c>
      <c r="R42" s="29">
        <v>8.1416649704864653E-3</v>
      </c>
      <c r="S42" s="28">
        <v>120</v>
      </c>
      <c r="T42" s="29">
        <v>8.5470085470085479E-3</v>
      </c>
      <c r="U42" s="28">
        <v>103</v>
      </c>
      <c r="V42" s="29">
        <v>7.743778663258402E-3</v>
      </c>
      <c r="W42" s="28">
        <v>131</v>
      </c>
      <c r="X42" s="29">
        <v>1.0216018092490058E-2</v>
      </c>
      <c r="Y42" s="28">
        <v>107</v>
      </c>
      <c r="Z42" s="29">
        <v>8.2804519424237739E-3</v>
      </c>
      <c r="AA42" s="28">
        <v>98</v>
      </c>
      <c r="AB42" s="29">
        <v>7.4792032359001755E-3</v>
      </c>
      <c r="AC42" s="42">
        <v>86</v>
      </c>
      <c r="AD42" s="43">
        <v>6.8162003645874615E-3</v>
      </c>
      <c r="AE42" s="42">
        <v>89</v>
      </c>
      <c r="AF42" s="43">
        <v>6.3653269999999996E-3</v>
      </c>
      <c r="AG42" s="42">
        <v>114</v>
      </c>
      <c r="AH42" s="43">
        <v>7.6669581007465194E-3</v>
      </c>
      <c r="AI42" s="42">
        <v>106</v>
      </c>
      <c r="AJ42" s="41">
        <v>6.48873653281097E-3</v>
      </c>
      <c r="AK42" s="42">
        <v>150</v>
      </c>
      <c r="AL42" s="41">
        <v>9.017132551848512E-3</v>
      </c>
      <c r="AM42" s="40">
        <v>87</v>
      </c>
      <c r="AN42" s="41">
        <f>AM42/$AM$191</f>
        <v>7.3610288518487178E-3</v>
      </c>
    </row>
    <row r="43" spans="2:47" x14ac:dyDescent="0.2">
      <c r="B43" s="25" t="s">
        <v>194</v>
      </c>
      <c r="C43" s="28">
        <v>51</v>
      </c>
      <c r="D43" s="29">
        <v>3.4979423868312758E-3</v>
      </c>
      <c r="E43" s="28">
        <v>69</v>
      </c>
      <c r="F43" s="29">
        <v>4.5148203886671463E-3</v>
      </c>
      <c r="G43" s="28">
        <v>85</v>
      </c>
      <c r="H43" s="29">
        <v>5.7181298351833163E-3</v>
      </c>
      <c r="I43" s="28">
        <v>96</v>
      </c>
      <c r="J43" s="29">
        <v>6.0567823343848576E-3</v>
      </c>
      <c r="K43" s="28">
        <v>112</v>
      </c>
      <c r="L43" s="29">
        <v>7.0984915705412602E-3</v>
      </c>
      <c r="M43" s="28">
        <v>79</v>
      </c>
      <c r="N43" s="29">
        <v>4.8350572250443723E-3</v>
      </c>
      <c r="O43" s="28">
        <v>121</v>
      </c>
      <c r="P43" s="29">
        <v>7.4379149250061467E-3</v>
      </c>
      <c r="Q43" s="28">
        <v>105</v>
      </c>
      <c r="R43" s="29">
        <v>7.1239568491756567E-3</v>
      </c>
      <c r="S43" s="28">
        <v>100</v>
      </c>
      <c r="T43" s="29">
        <v>7.1225071225071226E-3</v>
      </c>
      <c r="U43" s="28">
        <v>78</v>
      </c>
      <c r="V43" s="29">
        <v>5.8642207352830617E-3</v>
      </c>
      <c r="W43" s="28">
        <v>75</v>
      </c>
      <c r="X43" s="29">
        <v>5.8488653201278955E-3</v>
      </c>
      <c r="Y43" s="28">
        <v>76</v>
      </c>
      <c r="Z43" s="29">
        <v>5.8814425011608114E-3</v>
      </c>
      <c r="AA43" s="28">
        <v>92</v>
      </c>
      <c r="AB43" s="29">
        <v>7.0212928337022055E-3</v>
      </c>
      <c r="AC43" s="42">
        <v>81</v>
      </c>
      <c r="AD43" s="43">
        <v>6.4199096457160975E-3</v>
      </c>
      <c r="AE43" s="42">
        <v>74</v>
      </c>
      <c r="AF43" s="43">
        <v>5.2925189999999999E-3</v>
      </c>
      <c r="AG43" s="42">
        <v>94</v>
      </c>
      <c r="AH43" s="43">
        <v>6.3218777321944987E-3</v>
      </c>
      <c r="AI43" s="42">
        <v>120</v>
      </c>
      <c r="AJ43" s="41">
        <v>7.3457394711067582E-3</v>
      </c>
      <c r="AK43" s="42">
        <v>113</v>
      </c>
      <c r="AL43" s="41">
        <v>6.7929065223925455E-3</v>
      </c>
      <c r="AM43" s="40">
        <v>68</v>
      </c>
      <c r="AN43" s="41">
        <f>AM43/$AM$191</f>
        <v>5.7534478382265846E-3</v>
      </c>
    </row>
    <row r="44" spans="2:47" x14ac:dyDescent="0.2">
      <c r="B44" s="25" t="s">
        <v>62</v>
      </c>
      <c r="C44" s="28">
        <v>26</v>
      </c>
      <c r="D44" s="29">
        <v>1.7832647462277093E-3</v>
      </c>
      <c r="E44" s="28">
        <v>33</v>
      </c>
      <c r="F44" s="29">
        <v>2.1592619250147224E-3</v>
      </c>
      <c r="G44" s="28">
        <v>45</v>
      </c>
      <c r="H44" s="29">
        <v>3.0272452068617556E-3</v>
      </c>
      <c r="I44" s="28">
        <v>35</v>
      </c>
      <c r="J44" s="29">
        <v>2.2082018927444794E-3</v>
      </c>
      <c r="K44" s="28">
        <v>36</v>
      </c>
      <c r="L44" s="29">
        <v>2.2816580048168338E-3</v>
      </c>
      <c r="M44" s="28">
        <v>34</v>
      </c>
      <c r="N44" s="29">
        <v>2.0809107044494767E-3</v>
      </c>
      <c r="O44" s="28">
        <v>36</v>
      </c>
      <c r="P44" s="29">
        <v>2.2129333661175315E-3</v>
      </c>
      <c r="Q44" s="28">
        <v>27</v>
      </c>
      <c r="R44" s="29">
        <v>1.8318746183594546E-3</v>
      </c>
      <c r="S44" s="28">
        <v>39</v>
      </c>
      <c r="T44" s="29">
        <v>2.7777777777777779E-3</v>
      </c>
      <c r="U44" s="28">
        <v>24</v>
      </c>
      <c r="V44" s="29">
        <v>1.8043756108563267E-3</v>
      </c>
      <c r="W44" s="28">
        <v>26</v>
      </c>
      <c r="X44" s="29">
        <v>2.0276066443110038E-3</v>
      </c>
      <c r="Y44" s="28">
        <v>21</v>
      </c>
      <c r="Z44" s="29">
        <v>1.6251354279523294E-3</v>
      </c>
      <c r="AA44" s="28">
        <v>28</v>
      </c>
      <c r="AB44" s="29">
        <v>2.1369152102571928E-3</v>
      </c>
      <c r="AC44" s="42">
        <v>22</v>
      </c>
      <c r="AD44" s="43">
        <v>1.7436791630340018E-3</v>
      </c>
      <c r="AE44" s="42">
        <v>11</v>
      </c>
      <c r="AF44" s="43">
        <v>7.8672599999999996E-4</v>
      </c>
      <c r="AG44" s="42">
        <v>13</v>
      </c>
      <c r="AH44" s="43">
        <v>8.7430223955881363E-4</v>
      </c>
      <c r="AI44" s="42">
        <v>11</v>
      </c>
      <c r="AJ44" s="41">
        <v>6.7335945151811944E-4</v>
      </c>
      <c r="AK44" s="42">
        <v>17</v>
      </c>
      <c r="AL44" s="41">
        <v>1.021941689209498E-3</v>
      </c>
      <c r="AM44" s="40">
        <v>7</v>
      </c>
      <c r="AN44" s="41">
        <f>AM44/$AM$191</f>
        <v>5.9226668922920717E-4</v>
      </c>
    </row>
    <row r="45" spans="2:47" x14ac:dyDescent="0.2">
      <c r="B45" s="25" t="s">
        <v>64</v>
      </c>
      <c r="C45" s="28">
        <v>2</v>
      </c>
      <c r="D45" s="29">
        <v>1.3717421124828533E-4</v>
      </c>
      <c r="E45" s="28">
        <v>2</v>
      </c>
      <c r="F45" s="29">
        <v>1.3086435909180134E-4</v>
      </c>
      <c r="G45" s="28">
        <v>3</v>
      </c>
      <c r="H45" s="29">
        <v>2.0181634712411706E-4</v>
      </c>
      <c r="I45" s="28">
        <v>4</v>
      </c>
      <c r="J45" s="29">
        <v>2.523659305993691E-4</v>
      </c>
      <c r="K45" s="28">
        <v>8</v>
      </c>
      <c r="L45" s="29">
        <v>5.070351121815186E-4</v>
      </c>
      <c r="M45" s="28">
        <v>6</v>
      </c>
      <c r="N45" s="29">
        <v>3.672195360793194E-4</v>
      </c>
      <c r="O45" s="28">
        <v>9</v>
      </c>
      <c r="P45" s="29">
        <v>5.5323334152938288E-4</v>
      </c>
      <c r="Q45" s="28">
        <v>11</v>
      </c>
      <c r="R45" s="29">
        <v>7.4631928896125928E-4</v>
      </c>
      <c r="S45" s="28">
        <v>12</v>
      </c>
      <c r="T45" s="29">
        <v>8.547008547008547E-4</v>
      </c>
      <c r="U45" s="28">
        <v>5</v>
      </c>
      <c r="V45" s="29">
        <v>3.7591158559506803E-4</v>
      </c>
      <c r="W45" s="28">
        <v>5</v>
      </c>
      <c r="X45" s="29">
        <v>3.8992435467519301E-4</v>
      </c>
      <c r="Y45" s="28">
        <v>13</v>
      </c>
      <c r="Z45" s="29">
        <v>1.006036217303823E-3</v>
      </c>
      <c r="AA45" s="28">
        <v>12</v>
      </c>
      <c r="AB45" s="29">
        <v>9.1582080439593986E-4</v>
      </c>
      <c r="AC45" s="42">
        <v>7</v>
      </c>
      <c r="AD45" s="43">
        <v>5.5480700641990968E-4</v>
      </c>
      <c r="AE45" s="42">
        <v>7</v>
      </c>
      <c r="AF45" s="43">
        <v>5.0064399999999996E-4</v>
      </c>
      <c r="AG45" s="42">
        <v>10</v>
      </c>
      <c r="AH45" s="43">
        <v>6.7254018427601047E-4</v>
      </c>
      <c r="AI45" s="42">
        <v>13</v>
      </c>
      <c r="AJ45" s="41">
        <v>7.9578844270323211E-4</v>
      </c>
      <c r="AK45" s="42">
        <v>5</v>
      </c>
      <c r="AL45" s="41">
        <v>3.0057108506161706E-4</v>
      </c>
      <c r="AM45" s="40">
        <v>3</v>
      </c>
      <c r="AN45" s="41">
        <f>AM45/$AM$191</f>
        <v>2.5382858109823165E-4</v>
      </c>
    </row>
    <row r="46" spans="2:47" x14ac:dyDescent="0.2">
      <c r="B46" s="25" t="s">
        <v>63</v>
      </c>
      <c r="C46" s="28">
        <v>96</v>
      </c>
      <c r="D46" s="29">
        <v>6.5843621399176953E-3</v>
      </c>
      <c r="E46" s="28">
        <v>109</v>
      </c>
      <c r="F46" s="29">
        <v>7.1321075705031737E-3</v>
      </c>
      <c r="G46" s="28">
        <v>102</v>
      </c>
      <c r="H46" s="29">
        <v>6.8617558022199794E-3</v>
      </c>
      <c r="I46" s="28">
        <v>146</v>
      </c>
      <c r="J46" s="29">
        <v>9.2113564668769715E-3</v>
      </c>
      <c r="K46" s="28">
        <v>131</v>
      </c>
      <c r="L46" s="29">
        <v>8.3026999619723665E-3</v>
      </c>
      <c r="M46" s="28">
        <v>120</v>
      </c>
      <c r="N46" s="29">
        <v>7.344390721586388E-3</v>
      </c>
      <c r="O46" s="28">
        <v>115</v>
      </c>
      <c r="P46" s="29">
        <v>7.0690926973198918E-3</v>
      </c>
      <c r="Q46" s="28">
        <v>118</v>
      </c>
      <c r="R46" s="29">
        <v>8.0059705543116897E-3</v>
      </c>
      <c r="S46" s="28">
        <v>63</v>
      </c>
      <c r="T46" s="29">
        <v>4.4871794871794869E-3</v>
      </c>
      <c r="U46" s="28">
        <v>16</v>
      </c>
      <c r="V46" s="29">
        <v>1.2029170739042178E-3</v>
      </c>
      <c r="W46" s="28">
        <v>13</v>
      </c>
      <c r="X46" s="29">
        <v>1.0138033221555019E-3</v>
      </c>
      <c r="Y46" s="28">
        <v>26</v>
      </c>
      <c r="Z46" s="29">
        <v>2.012072434607646E-3</v>
      </c>
      <c r="AA46" s="28">
        <v>36</v>
      </c>
      <c r="AB46" s="29">
        <v>2.7474624131878195E-3</v>
      </c>
      <c r="AC46" s="42">
        <v>40</v>
      </c>
      <c r="AD46" s="43">
        <v>3.1703257509709121E-3</v>
      </c>
      <c r="AE46" s="42">
        <v>15</v>
      </c>
      <c r="AF46" s="43">
        <v>1.072808E-3</v>
      </c>
      <c r="AG46" s="42">
        <v>10</v>
      </c>
      <c r="AH46" s="43">
        <v>6.7254018427601047E-4</v>
      </c>
      <c r="AI46" s="42">
        <v>9</v>
      </c>
      <c r="AJ46" s="41">
        <v>5.5093046033300689E-4</v>
      </c>
      <c r="AK46" s="42">
        <v>18</v>
      </c>
      <c r="AL46" s="41">
        <v>1.0820559062218215E-3</v>
      </c>
      <c r="AM46" s="40">
        <v>3</v>
      </c>
      <c r="AN46" s="41">
        <f>AM46/$AM$191</f>
        <v>2.5382858109823165E-4</v>
      </c>
    </row>
    <row r="47" spans="2:47" x14ac:dyDescent="0.2">
      <c r="B47" s="30" t="s">
        <v>21</v>
      </c>
      <c r="C47" s="31">
        <v>1335</v>
      </c>
      <c r="D47" s="32">
        <v>9.1563786008230452E-2</v>
      </c>
      <c r="E47" s="31">
        <v>1413</v>
      </c>
      <c r="F47" s="32">
        <v>9.2455669698357654E-2</v>
      </c>
      <c r="G47" s="31">
        <v>1371</v>
      </c>
      <c r="H47" s="32">
        <v>9.2230070635721487E-2</v>
      </c>
      <c r="I47" s="31">
        <v>1618</v>
      </c>
      <c r="J47" s="32">
        <v>0.1020820189274448</v>
      </c>
      <c r="K47" s="31">
        <v>1483</v>
      </c>
      <c r="L47" s="32">
        <v>9.3991633920649006E-2</v>
      </c>
      <c r="M47" s="31">
        <v>1553</v>
      </c>
      <c r="N47" s="32">
        <v>9.5048656588530511E-2</v>
      </c>
      <c r="O47" s="31">
        <v>1621</v>
      </c>
      <c r="P47" s="32">
        <v>9.964347184656995E-2</v>
      </c>
      <c r="Q47" s="31">
        <v>1565</v>
      </c>
      <c r="R47" s="32">
        <v>0.10618088065676097</v>
      </c>
      <c r="S47" s="31">
        <v>1451</v>
      </c>
      <c r="T47" s="32">
        <v>0.10334757834757835</v>
      </c>
      <c r="U47" s="31">
        <v>1395</v>
      </c>
      <c r="V47" s="32">
        <v>0.10487933238102398</v>
      </c>
      <c r="W47" s="31">
        <v>1449</v>
      </c>
      <c r="X47" s="32">
        <v>0.11300007798487094</v>
      </c>
      <c r="Y47" s="31">
        <v>1586</v>
      </c>
      <c r="Z47" s="32">
        <v>0.1227364185110664</v>
      </c>
      <c r="AA47" s="31">
        <v>1688</v>
      </c>
      <c r="AB47" s="32">
        <v>0.12882545981836221</v>
      </c>
      <c r="AC47" s="44">
        <v>1609</v>
      </c>
      <c r="AD47" s="45">
        <v>0.12752635333280496</v>
      </c>
      <c r="AE47" s="44">
        <v>1815</v>
      </c>
      <c r="AF47" s="45">
        <v>0.129809755</v>
      </c>
      <c r="AG47" s="44">
        <v>2170</v>
      </c>
      <c r="AH47" s="45">
        <v>0.14594121998789428</v>
      </c>
      <c r="AI47" s="44">
        <v>2331</v>
      </c>
      <c r="AJ47" s="60">
        <v>0.14269098922624879</v>
      </c>
      <c r="AK47" s="44">
        <f>SUM(AK41:AK46)</f>
        <v>2517</v>
      </c>
      <c r="AL47" s="60">
        <v>0.15130748422001802</v>
      </c>
      <c r="AM47" s="65">
        <v>1192</v>
      </c>
      <c r="AN47" s="60">
        <f t="shared" ref="AN41:AN47" si="4">AM47/$AM$191</f>
        <v>0.10085455622303072</v>
      </c>
      <c r="AP47" s="66"/>
    </row>
    <row r="48" spans="2:47" x14ac:dyDescent="0.2">
      <c r="B48" s="20" t="s">
        <v>170</v>
      </c>
      <c r="C48" s="23"/>
      <c r="D48" s="22"/>
      <c r="E48" s="23"/>
      <c r="F48" s="22"/>
      <c r="G48" s="23"/>
      <c r="H48" s="22"/>
      <c r="I48" s="23"/>
      <c r="J48" s="22"/>
      <c r="K48" s="23"/>
      <c r="L48" s="22"/>
      <c r="M48" s="23"/>
      <c r="N48" s="22"/>
      <c r="O48" s="23"/>
      <c r="P48" s="22"/>
      <c r="Q48" s="23"/>
      <c r="R48" s="22"/>
      <c r="S48" s="23"/>
      <c r="T48" s="22"/>
      <c r="U48" s="23"/>
      <c r="V48" s="22"/>
      <c r="W48" s="23"/>
      <c r="X48" s="22"/>
      <c r="Y48" s="23"/>
      <c r="Z48" s="22"/>
      <c r="AA48" s="23"/>
      <c r="AB48" s="22"/>
      <c r="AC48" s="38"/>
      <c r="AD48" s="63"/>
      <c r="AE48" s="38"/>
      <c r="AF48" s="63"/>
      <c r="AG48" s="38"/>
      <c r="AH48" s="63"/>
      <c r="AI48" s="38"/>
      <c r="AJ48" s="64"/>
      <c r="AK48" s="38"/>
      <c r="AL48" s="64"/>
      <c r="AM48" s="38"/>
      <c r="AN48" s="58"/>
    </row>
    <row r="49" spans="2:47" x14ac:dyDescent="0.2">
      <c r="B49" s="25" t="s">
        <v>7</v>
      </c>
      <c r="C49" s="28">
        <v>1465</v>
      </c>
      <c r="D49" s="29">
        <v>0.10048010973936899</v>
      </c>
      <c r="E49" s="28">
        <v>1467</v>
      </c>
      <c r="F49" s="29">
        <v>9.5989007393836284E-2</v>
      </c>
      <c r="G49" s="28">
        <v>1415</v>
      </c>
      <c r="H49" s="29">
        <v>9.5190043726875215E-2</v>
      </c>
      <c r="I49" s="28">
        <v>1474</v>
      </c>
      <c r="J49" s="29">
        <v>9.2996845425867503E-2</v>
      </c>
      <c r="K49" s="28">
        <v>1470</v>
      </c>
      <c r="L49" s="29">
        <v>9.3167701863354033E-2</v>
      </c>
      <c r="M49" s="28">
        <v>1408</v>
      </c>
      <c r="N49" s="29">
        <v>8.6174184466613624E-2</v>
      </c>
      <c r="O49" s="28">
        <v>1355</v>
      </c>
      <c r="P49" s="29">
        <v>8.3292353085812634E-2</v>
      </c>
      <c r="Q49" s="28">
        <v>1225</v>
      </c>
      <c r="R49" s="29">
        <v>8.3112829907049324E-2</v>
      </c>
      <c r="S49" s="28">
        <v>1117</v>
      </c>
      <c r="T49" s="29">
        <v>7.9558404558404558E-2</v>
      </c>
      <c r="U49" s="28">
        <v>1090</v>
      </c>
      <c r="V49" s="29">
        <v>8.194872565972483E-2</v>
      </c>
      <c r="W49" s="28">
        <v>1008</v>
      </c>
      <c r="X49" s="29">
        <v>7.8608749902518912E-2</v>
      </c>
      <c r="Y49" s="28">
        <v>956</v>
      </c>
      <c r="Z49" s="29">
        <v>7.3982355672496516E-2</v>
      </c>
      <c r="AA49" s="28">
        <v>955</v>
      </c>
      <c r="AB49" s="29">
        <v>7.2884072349843551E-2</v>
      </c>
      <c r="AC49" s="42">
        <v>840</v>
      </c>
      <c r="AD49" s="43">
        <v>6.6576840770389153E-2</v>
      </c>
      <c r="AE49" s="42">
        <v>824</v>
      </c>
      <c r="AF49" s="43">
        <v>5.8932914000000003E-2</v>
      </c>
      <c r="AG49" s="42">
        <v>859</v>
      </c>
      <c r="AH49" s="43">
        <v>5.7771201829309303E-2</v>
      </c>
      <c r="AI49" s="42">
        <v>993</v>
      </c>
      <c r="AJ49" s="41">
        <v>6.0785994123408425E-2</v>
      </c>
      <c r="AK49" s="42">
        <v>1015</v>
      </c>
      <c r="AL49" s="41">
        <v>6.1015930267508268E-2</v>
      </c>
      <c r="AM49" s="40">
        <v>716</v>
      </c>
      <c r="AN49" s="41">
        <f>AM49/$AM$191</f>
        <v>6.0580421355444621E-2</v>
      </c>
    </row>
    <row r="50" spans="2:47" x14ac:dyDescent="0.2">
      <c r="B50" s="25" t="s">
        <v>71</v>
      </c>
      <c r="C50" s="28">
        <v>131</v>
      </c>
      <c r="D50" s="29">
        <v>8.9849108367626891E-3</v>
      </c>
      <c r="E50" s="28">
        <v>173</v>
      </c>
      <c r="F50" s="29">
        <v>1.1319767061440817E-2</v>
      </c>
      <c r="G50" s="28">
        <v>122</v>
      </c>
      <c r="H50" s="29">
        <v>8.2071981163807598E-3</v>
      </c>
      <c r="I50" s="28">
        <v>150</v>
      </c>
      <c r="J50" s="29">
        <v>9.4637223974763408E-3</v>
      </c>
      <c r="K50" s="28">
        <v>142</v>
      </c>
      <c r="L50" s="29">
        <v>8.9998732412219541E-3</v>
      </c>
      <c r="M50" s="28">
        <v>122</v>
      </c>
      <c r="N50" s="29">
        <v>7.4667972336128286E-3</v>
      </c>
      <c r="O50" s="28">
        <v>101</v>
      </c>
      <c r="P50" s="29">
        <v>6.2085074993852964E-3</v>
      </c>
      <c r="Q50" s="28">
        <v>128</v>
      </c>
      <c r="R50" s="29">
        <v>8.6844426351855627E-3</v>
      </c>
      <c r="S50" s="28">
        <v>104</v>
      </c>
      <c r="T50" s="29">
        <v>7.4074074074074077E-3</v>
      </c>
      <c r="U50" s="28">
        <v>90</v>
      </c>
      <c r="V50" s="29">
        <v>6.7664085407112247E-3</v>
      </c>
      <c r="W50" s="28">
        <v>66</v>
      </c>
      <c r="X50" s="29">
        <v>5.1470014817125475E-3</v>
      </c>
      <c r="Y50" s="28">
        <v>68</v>
      </c>
      <c r="Z50" s="29">
        <v>5.2623432905123044E-3</v>
      </c>
      <c r="AA50" s="28">
        <v>65</v>
      </c>
      <c r="AB50" s="29">
        <v>4.9606960238113406E-3</v>
      </c>
      <c r="AC50" s="42">
        <v>57</v>
      </c>
      <c r="AD50" s="43">
        <v>4.5177141951335499E-3</v>
      </c>
      <c r="AE50" s="42">
        <v>57</v>
      </c>
      <c r="AF50" s="43">
        <v>4.0766700000000001E-3</v>
      </c>
      <c r="AG50" s="42">
        <v>74</v>
      </c>
      <c r="AH50" s="43">
        <v>4.9767973636424779E-3</v>
      </c>
      <c r="AI50" s="42">
        <v>74</v>
      </c>
      <c r="AJ50" s="41">
        <v>4.5298726738491673E-3</v>
      </c>
      <c r="AK50" s="42">
        <v>68</v>
      </c>
      <c r="AL50" s="41">
        <v>4.0877667568379921E-3</v>
      </c>
      <c r="AM50" s="40">
        <v>89</v>
      </c>
      <c r="AN50" s="41">
        <f>AM50/$AM$191</f>
        <v>7.530247905914206E-3</v>
      </c>
    </row>
    <row r="51" spans="2:47" x14ac:dyDescent="0.2">
      <c r="B51" s="25" t="s">
        <v>73</v>
      </c>
      <c r="C51" s="28">
        <v>63</v>
      </c>
      <c r="D51" s="29">
        <v>4.3209876543209872E-3</v>
      </c>
      <c r="E51" s="28">
        <v>73</v>
      </c>
      <c r="F51" s="29">
        <v>4.7765491068507493E-3</v>
      </c>
      <c r="G51" s="28">
        <v>54</v>
      </c>
      <c r="H51" s="29">
        <v>3.632694248234107E-3</v>
      </c>
      <c r="I51" s="28">
        <v>68</v>
      </c>
      <c r="J51" s="29">
        <v>4.2902208201892741E-3</v>
      </c>
      <c r="K51" s="28">
        <v>53</v>
      </c>
      <c r="L51" s="29">
        <v>3.3591076182025604E-3</v>
      </c>
      <c r="M51" s="28">
        <v>72</v>
      </c>
      <c r="N51" s="29">
        <v>4.4066344329518328E-3</v>
      </c>
      <c r="O51" s="28">
        <v>80</v>
      </c>
      <c r="P51" s="29">
        <v>4.9176297024834028E-3</v>
      </c>
      <c r="Q51" s="28">
        <v>57</v>
      </c>
      <c r="R51" s="29">
        <v>3.8672908609810705E-3</v>
      </c>
      <c r="S51" s="28">
        <v>54</v>
      </c>
      <c r="T51" s="29">
        <v>3.8461538461538464E-3</v>
      </c>
      <c r="U51" s="28">
        <v>54</v>
      </c>
      <c r="V51" s="29">
        <v>4.0598451244267348E-3</v>
      </c>
      <c r="W51" s="28">
        <v>46</v>
      </c>
      <c r="X51" s="29">
        <v>3.5873040630117758E-3</v>
      </c>
      <c r="Y51" s="28">
        <v>54</v>
      </c>
      <c r="Z51" s="29">
        <v>4.178919671877418E-3</v>
      </c>
      <c r="AA51" s="28">
        <v>65</v>
      </c>
      <c r="AB51" s="29">
        <v>4.9606960238113406E-3</v>
      </c>
      <c r="AC51" s="42">
        <v>61</v>
      </c>
      <c r="AD51" s="43">
        <v>4.8347467702306414E-3</v>
      </c>
      <c r="AE51" s="42">
        <v>71</v>
      </c>
      <c r="AF51" s="43">
        <v>5.0779570000000001E-3</v>
      </c>
      <c r="AG51" s="42">
        <v>88</v>
      </c>
      <c r="AH51" s="43">
        <v>5.9183536216288919E-3</v>
      </c>
      <c r="AI51" s="42">
        <v>111</v>
      </c>
      <c r="AJ51" s="41">
        <v>6.7948090107737514E-3</v>
      </c>
      <c r="AK51" s="42">
        <v>104</v>
      </c>
      <c r="AL51" s="41">
        <v>6.2518785692816355E-3</v>
      </c>
      <c r="AM51" s="40">
        <v>59</v>
      </c>
      <c r="AN51" s="41">
        <f>AM51/$AM$191</f>
        <v>4.9919620949318896E-3</v>
      </c>
    </row>
    <row r="52" spans="2:47" x14ac:dyDescent="0.2">
      <c r="B52" s="25" t="s">
        <v>72</v>
      </c>
      <c r="C52" s="28">
        <v>61</v>
      </c>
      <c r="D52" s="29">
        <v>4.1838134430727024E-3</v>
      </c>
      <c r="E52" s="28">
        <v>78</v>
      </c>
      <c r="F52" s="29">
        <v>5.1037100045802529E-3</v>
      </c>
      <c r="G52" s="28">
        <v>86</v>
      </c>
      <c r="H52" s="29">
        <v>5.7854019508913552E-3</v>
      </c>
      <c r="I52" s="28">
        <v>81</v>
      </c>
      <c r="J52" s="29">
        <v>5.1104100946372244E-3</v>
      </c>
      <c r="K52" s="28">
        <v>71</v>
      </c>
      <c r="L52" s="29">
        <v>4.4999366206109771E-3</v>
      </c>
      <c r="M52" s="28">
        <v>98</v>
      </c>
      <c r="N52" s="29">
        <v>5.9979190892955501E-3</v>
      </c>
      <c r="O52" s="28">
        <v>71</v>
      </c>
      <c r="P52" s="29">
        <v>4.3643963609540206E-3</v>
      </c>
      <c r="Q52" s="28">
        <v>86</v>
      </c>
      <c r="R52" s="29">
        <v>5.8348598955152995E-3</v>
      </c>
      <c r="S52" s="28">
        <v>61</v>
      </c>
      <c r="T52" s="29">
        <v>4.3447293447293443E-3</v>
      </c>
      <c r="U52" s="28">
        <v>68</v>
      </c>
      <c r="V52" s="29">
        <v>5.1123975640929254E-3</v>
      </c>
      <c r="W52" s="28">
        <v>57</v>
      </c>
      <c r="X52" s="29">
        <v>4.4451376432972003E-3</v>
      </c>
      <c r="Y52" s="28">
        <v>53</v>
      </c>
      <c r="Z52" s="29">
        <v>4.101532270546355E-3</v>
      </c>
      <c r="AA52" s="28">
        <v>59</v>
      </c>
      <c r="AB52" s="29">
        <v>4.5027856216133706E-3</v>
      </c>
      <c r="AC52" s="42">
        <v>38</v>
      </c>
      <c r="AD52" s="43">
        <v>3.0118094634223667E-3</v>
      </c>
      <c r="AE52" s="42">
        <v>42</v>
      </c>
      <c r="AF52" s="43">
        <v>3.0038619999999999E-3</v>
      </c>
      <c r="AG52" s="42">
        <v>73</v>
      </c>
      <c r="AH52" s="43">
        <v>4.9095433452148764E-3</v>
      </c>
      <c r="AI52" s="42">
        <v>76</v>
      </c>
      <c r="AJ52" s="41">
        <v>4.6523016650342804E-3</v>
      </c>
      <c r="AK52" s="42">
        <v>85</v>
      </c>
      <c r="AL52" s="41">
        <v>5.1097084460474899E-3</v>
      </c>
      <c r="AM52" s="40">
        <v>47</v>
      </c>
      <c r="AN52" s="41">
        <f>AM52/$AM$191</f>
        <v>3.9766477705389623E-3</v>
      </c>
    </row>
    <row r="53" spans="2:47" x14ac:dyDescent="0.2">
      <c r="B53" s="25" t="s">
        <v>75</v>
      </c>
      <c r="C53" s="28">
        <v>32</v>
      </c>
      <c r="D53" s="29">
        <v>2.1947873799725653E-3</v>
      </c>
      <c r="E53" s="28">
        <v>26</v>
      </c>
      <c r="F53" s="29">
        <v>1.7012366681934175E-3</v>
      </c>
      <c r="G53" s="28">
        <v>31</v>
      </c>
      <c r="H53" s="29">
        <v>2.0854355869492094E-3</v>
      </c>
      <c r="I53" s="28">
        <v>26</v>
      </c>
      <c r="J53" s="29">
        <v>1.6403785488958991E-3</v>
      </c>
      <c r="K53" s="28">
        <v>38</v>
      </c>
      <c r="L53" s="29">
        <v>2.408416782862213E-3</v>
      </c>
      <c r="M53" s="28">
        <v>44</v>
      </c>
      <c r="N53" s="29">
        <v>2.6929432645816757E-3</v>
      </c>
      <c r="O53" s="28">
        <v>35</v>
      </c>
      <c r="P53" s="29">
        <v>2.1514629948364886E-3</v>
      </c>
      <c r="Q53" s="28">
        <v>33</v>
      </c>
      <c r="R53" s="29">
        <v>2.2389578668837776E-3</v>
      </c>
      <c r="S53" s="28">
        <v>32</v>
      </c>
      <c r="T53" s="29">
        <v>2.2792022792022791E-3</v>
      </c>
      <c r="U53" s="28">
        <v>40</v>
      </c>
      <c r="V53" s="29">
        <v>3.0072926847605442E-3</v>
      </c>
      <c r="W53" s="28">
        <v>22</v>
      </c>
      <c r="X53" s="29">
        <v>1.7156671605708493E-3</v>
      </c>
      <c r="Y53" s="28">
        <v>25</v>
      </c>
      <c r="Z53" s="29">
        <v>1.9346850332765827E-3</v>
      </c>
      <c r="AA53" s="28">
        <v>26</v>
      </c>
      <c r="AB53" s="29">
        <v>1.9842784095245362E-3</v>
      </c>
      <c r="AC53" s="42">
        <v>27</v>
      </c>
      <c r="AD53" s="43">
        <v>2.1399698819053658E-3</v>
      </c>
      <c r="AE53" s="42">
        <v>25</v>
      </c>
      <c r="AF53" s="43">
        <v>1.788013E-3</v>
      </c>
      <c r="AG53" s="42">
        <v>22</v>
      </c>
      <c r="AH53" s="43">
        <v>1.479588405407223E-3</v>
      </c>
      <c r="AI53" s="42">
        <v>19</v>
      </c>
      <c r="AJ53" s="41">
        <v>1.1630754162585701E-3</v>
      </c>
      <c r="AK53" s="42">
        <v>23</v>
      </c>
      <c r="AL53" s="41">
        <v>1.3826269912834384E-3</v>
      </c>
      <c r="AM53" s="40">
        <v>24</v>
      </c>
      <c r="AN53" s="41">
        <f>AM53/$AM$191</f>
        <v>2.0306286487858532E-3</v>
      </c>
    </row>
    <row r="54" spans="2:47" x14ac:dyDescent="0.2">
      <c r="B54" s="25" t="s">
        <v>76</v>
      </c>
      <c r="C54" s="28">
        <v>13</v>
      </c>
      <c r="D54" s="29">
        <v>8.9163237311385465E-4</v>
      </c>
      <c r="E54" s="28">
        <v>20</v>
      </c>
      <c r="F54" s="29">
        <v>1.3086435909180135E-3</v>
      </c>
      <c r="G54" s="28">
        <v>15</v>
      </c>
      <c r="H54" s="29">
        <v>1.0090817356205853E-3</v>
      </c>
      <c r="I54" s="28">
        <v>18</v>
      </c>
      <c r="J54" s="29">
        <v>1.1356466876971609E-3</v>
      </c>
      <c r="K54" s="28">
        <v>18</v>
      </c>
      <c r="L54" s="29">
        <v>1.1408290024084169E-3</v>
      </c>
      <c r="M54" s="28">
        <v>13</v>
      </c>
      <c r="N54" s="29">
        <v>7.9564232817185877E-4</v>
      </c>
      <c r="O54" s="28">
        <v>17</v>
      </c>
      <c r="P54" s="29">
        <v>1.0449963117777231E-3</v>
      </c>
      <c r="Q54" s="28">
        <v>22</v>
      </c>
      <c r="R54" s="29">
        <v>1.4926385779225186E-3</v>
      </c>
      <c r="S54" s="28">
        <v>16</v>
      </c>
      <c r="T54" s="29">
        <v>1.1396011396011395E-3</v>
      </c>
      <c r="U54" s="28">
        <v>15</v>
      </c>
      <c r="V54" s="29">
        <v>1.1277347567852042E-3</v>
      </c>
      <c r="W54" s="28">
        <v>6</v>
      </c>
      <c r="X54" s="29">
        <v>4.6790922561023164E-4</v>
      </c>
      <c r="Y54" s="28">
        <v>12</v>
      </c>
      <c r="Z54" s="29">
        <v>9.2864881597275965E-4</v>
      </c>
      <c r="AA54" s="28">
        <v>10</v>
      </c>
      <c r="AB54" s="29">
        <v>7.6318400366328319E-4</v>
      </c>
      <c r="AC54" s="42">
        <v>8</v>
      </c>
      <c r="AD54" s="43">
        <v>6.3406515019418246E-4</v>
      </c>
      <c r="AE54" s="42">
        <v>11</v>
      </c>
      <c r="AF54" s="43">
        <v>7.8672599999999996E-4</v>
      </c>
      <c r="AG54" s="42">
        <v>49</v>
      </c>
      <c r="AH54" s="43">
        <v>3.2954469029524516E-3</v>
      </c>
      <c r="AI54" s="42">
        <v>67</v>
      </c>
      <c r="AJ54" s="41">
        <v>4.1013712047012736E-3</v>
      </c>
      <c r="AK54" s="42">
        <v>61</v>
      </c>
      <c r="AL54" s="41">
        <v>3.6669672377517282E-3</v>
      </c>
      <c r="AM54" s="40">
        <v>21</v>
      </c>
      <c r="AN54" s="41">
        <f>AM54/$AM$191</f>
        <v>1.7768000676876216E-3</v>
      </c>
    </row>
    <row r="55" spans="2:47" x14ac:dyDescent="0.2">
      <c r="B55" s="25" t="s">
        <v>9</v>
      </c>
      <c r="C55" s="28">
        <v>86</v>
      </c>
      <c r="D55" s="29">
        <v>5.8984910836762687E-3</v>
      </c>
      <c r="E55" s="28">
        <v>104</v>
      </c>
      <c r="F55" s="29">
        <v>6.8049466727736702E-3</v>
      </c>
      <c r="G55" s="28">
        <v>101</v>
      </c>
      <c r="H55" s="29">
        <v>6.7944836865119406E-3</v>
      </c>
      <c r="I55" s="28">
        <v>112</v>
      </c>
      <c r="J55" s="29">
        <v>7.066246056782334E-3</v>
      </c>
      <c r="K55" s="28">
        <v>96</v>
      </c>
      <c r="L55" s="29">
        <v>6.0844213461782228E-3</v>
      </c>
      <c r="M55" s="28">
        <v>38</v>
      </c>
      <c r="N55" s="29">
        <v>2.3257237285023561E-3</v>
      </c>
      <c r="O55" s="28">
        <v>21</v>
      </c>
      <c r="P55" s="29">
        <v>1.2908777969018934E-3</v>
      </c>
      <c r="Q55" s="28">
        <v>14</v>
      </c>
      <c r="R55" s="29">
        <v>9.4986091322342089E-4</v>
      </c>
      <c r="S55" s="28">
        <v>16</v>
      </c>
      <c r="T55" s="29">
        <v>1.1396011396011395E-3</v>
      </c>
      <c r="U55" s="28">
        <v>11</v>
      </c>
      <c r="V55" s="29">
        <v>8.2700548830914964E-4</v>
      </c>
      <c r="W55" s="28">
        <v>10</v>
      </c>
      <c r="X55" s="29">
        <v>7.7984870935038603E-4</v>
      </c>
      <c r="Y55" s="28">
        <v>5</v>
      </c>
      <c r="Z55" s="29">
        <v>3.869370066553165E-4</v>
      </c>
      <c r="AA55" s="28">
        <v>3</v>
      </c>
      <c r="AB55" s="29">
        <v>2.2895520109898496E-4</v>
      </c>
      <c r="AC55" s="42">
        <v>9</v>
      </c>
      <c r="AD55" s="43">
        <v>7.1332329396845524E-4</v>
      </c>
      <c r="AE55" s="42">
        <v>11</v>
      </c>
      <c r="AF55" s="43">
        <v>7.8672599999999996E-4</v>
      </c>
      <c r="AG55" s="42">
        <v>11</v>
      </c>
      <c r="AH55" s="43">
        <v>7.3979420270361149E-4</v>
      </c>
      <c r="AI55" s="42">
        <v>7</v>
      </c>
      <c r="AJ55" s="41">
        <v>4.2850146914789422E-4</v>
      </c>
      <c r="AK55" s="42">
        <v>2</v>
      </c>
      <c r="AL55" s="41">
        <v>1.2022843402464683E-4</v>
      </c>
      <c r="AM55" s="40">
        <v>3</v>
      </c>
      <c r="AN55" s="41">
        <f>AM55/$AM$191</f>
        <v>2.5382858109823165E-4</v>
      </c>
    </row>
    <row r="56" spans="2:47" x14ac:dyDescent="0.2">
      <c r="B56" s="25" t="s">
        <v>74</v>
      </c>
      <c r="C56" s="28">
        <v>42</v>
      </c>
      <c r="D56" s="29">
        <v>2.8806584362139919E-3</v>
      </c>
      <c r="E56" s="28">
        <v>28</v>
      </c>
      <c r="F56" s="29">
        <v>1.8321010272852188E-3</v>
      </c>
      <c r="G56" s="28">
        <v>40</v>
      </c>
      <c r="H56" s="29">
        <v>2.6908846283215607E-3</v>
      </c>
      <c r="I56" s="28">
        <v>50</v>
      </c>
      <c r="J56" s="29">
        <v>3.1545741324921135E-3</v>
      </c>
      <c r="K56" s="28">
        <v>46</v>
      </c>
      <c r="L56" s="29">
        <v>2.9154518950437317E-3</v>
      </c>
      <c r="M56" s="28">
        <v>57</v>
      </c>
      <c r="N56" s="29">
        <v>3.4885855927535344E-3</v>
      </c>
      <c r="O56" s="28">
        <v>37</v>
      </c>
      <c r="P56" s="29">
        <v>2.274403737398574E-3</v>
      </c>
      <c r="Q56" s="28">
        <v>58</v>
      </c>
      <c r="R56" s="29">
        <v>3.9351380690684579E-3</v>
      </c>
      <c r="S56" s="28">
        <v>37</v>
      </c>
      <c r="T56" s="29">
        <v>2.6353276353276354E-3</v>
      </c>
      <c r="U56" s="28">
        <v>28</v>
      </c>
      <c r="V56" s="29">
        <v>2.1051048793323812E-3</v>
      </c>
      <c r="W56" s="28">
        <v>26</v>
      </c>
      <c r="X56" s="29">
        <v>2.0276066443110038E-3</v>
      </c>
      <c r="Y56" s="28">
        <v>25</v>
      </c>
      <c r="Z56" s="29">
        <v>1.9346850332765827E-3</v>
      </c>
      <c r="AA56" s="28">
        <v>24</v>
      </c>
      <c r="AB56" s="29">
        <v>1.8316416087918797E-3</v>
      </c>
      <c r="AC56" s="42">
        <v>20</v>
      </c>
      <c r="AD56" s="43">
        <v>1.585162875485456E-3</v>
      </c>
      <c r="AE56" s="42">
        <v>16</v>
      </c>
      <c r="AF56" s="43">
        <v>1.144328E-3</v>
      </c>
      <c r="AG56" s="42">
        <v>7</v>
      </c>
      <c r="AH56" s="43">
        <v>4.7077812899320732E-4</v>
      </c>
      <c r="AI56" s="42">
        <v>0</v>
      </c>
      <c r="AJ56" s="41">
        <v>0</v>
      </c>
      <c r="AK56" s="42">
        <v>0</v>
      </c>
      <c r="AL56" s="41">
        <v>0</v>
      </c>
      <c r="AM56" s="40">
        <v>0</v>
      </c>
      <c r="AN56" s="41">
        <f>AM56/$AM$191</f>
        <v>0</v>
      </c>
    </row>
    <row r="57" spans="2:47" s="3" customFormat="1" x14ac:dyDescent="0.2">
      <c r="B57" s="30" t="s">
        <v>21</v>
      </c>
      <c r="C57" s="31">
        <v>1893</v>
      </c>
      <c r="D57" s="32">
        <v>0.12983539094650207</v>
      </c>
      <c r="E57" s="31">
        <v>1969</v>
      </c>
      <c r="F57" s="32">
        <v>0.12883596152587842</v>
      </c>
      <c r="G57" s="31">
        <v>1864</v>
      </c>
      <c r="H57" s="32">
        <v>0.12539522367978473</v>
      </c>
      <c r="I57" s="31">
        <v>1979</v>
      </c>
      <c r="J57" s="32">
        <v>0.12485804416403785</v>
      </c>
      <c r="K57" s="31">
        <v>1934</v>
      </c>
      <c r="L57" s="32">
        <v>0.12257573836988211</v>
      </c>
      <c r="M57" s="31">
        <v>1852</v>
      </c>
      <c r="N57" s="32">
        <v>0.11334843013648326</v>
      </c>
      <c r="O57" s="31">
        <v>1717</v>
      </c>
      <c r="P57" s="32">
        <v>0.10554462748955004</v>
      </c>
      <c r="Q57" s="31">
        <v>1623</v>
      </c>
      <c r="R57" s="32">
        <v>0.11011601872582943</v>
      </c>
      <c r="S57" s="31">
        <v>1437</v>
      </c>
      <c r="T57" s="32">
        <v>0.10235042735042735</v>
      </c>
      <c r="U57" s="31">
        <v>1396</v>
      </c>
      <c r="V57" s="32">
        <v>0.104954514698143</v>
      </c>
      <c r="W57" s="31">
        <v>1241</v>
      </c>
      <c r="X57" s="32">
        <v>9.6779224830382912E-2</v>
      </c>
      <c r="Y57" s="31">
        <v>1198</v>
      </c>
      <c r="Z57" s="32">
        <v>9.2710106794613834E-2</v>
      </c>
      <c r="AA57" s="31">
        <v>1207</v>
      </c>
      <c r="AB57" s="32">
        <v>9.2116309242158287E-2</v>
      </c>
      <c r="AC57" s="44">
        <v>1060</v>
      </c>
      <c r="AD57" s="45">
        <v>8.4013632400729149E-2</v>
      </c>
      <c r="AE57" s="44">
        <v>1057</v>
      </c>
      <c r="AF57" s="45">
        <v>7.5597196000000005E-2</v>
      </c>
      <c r="AG57" s="44">
        <v>1183</v>
      </c>
      <c r="AH57" s="45">
        <v>7.9561503799852037E-2</v>
      </c>
      <c r="AI57" s="44">
        <v>1347</v>
      </c>
      <c r="AJ57" s="60">
        <v>8.2455925563173355E-2</v>
      </c>
      <c r="AK57" s="44">
        <f>SUM(AK49:AK56)</f>
        <v>1358</v>
      </c>
      <c r="AL57" s="60">
        <v>8.1635106702735202E-2</v>
      </c>
      <c r="AM57" s="65">
        <v>959</v>
      </c>
      <c r="AN57" s="60">
        <f t="shared" ref="AN49:AN57" si="5">AM57/$AM$191</f>
        <v>8.1140536424401388E-2</v>
      </c>
      <c r="AO57"/>
      <c r="AP57" s="66"/>
      <c r="AR57"/>
      <c r="AS57"/>
      <c r="AT57"/>
      <c r="AU57"/>
    </row>
    <row r="58" spans="2:47" s="3" customFormat="1" x14ac:dyDescent="0.2">
      <c r="B58" s="20" t="s">
        <v>6</v>
      </c>
      <c r="C58" s="23"/>
      <c r="D58" s="22"/>
      <c r="E58" s="23"/>
      <c r="F58" s="22"/>
      <c r="G58" s="23"/>
      <c r="H58" s="22"/>
      <c r="I58" s="23"/>
      <c r="J58" s="22"/>
      <c r="K58" s="23"/>
      <c r="L58" s="22"/>
      <c r="M58" s="23"/>
      <c r="N58" s="22"/>
      <c r="O58" s="23"/>
      <c r="P58" s="22"/>
      <c r="Q58" s="23"/>
      <c r="R58" s="22"/>
      <c r="S58" s="23"/>
      <c r="T58" s="22"/>
      <c r="U58" s="23"/>
      <c r="V58" s="22"/>
      <c r="W58" s="23"/>
      <c r="X58" s="22"/>
      <c r="Y58" s="23"/>
      <c r="Z58" s="22"/>
      <c r="AA58" s="23"/>
      <c r="AB58" s="22"/>
      <c r="AC58" s="38"/>
      <c r="AD58" s="63"/>
      <c r="AE58" s="38"/>
      <c r="AF58" s="63"/>
      <c r="AG58" s="38"/>
      <c r="AH58" s="63"/>
      <c r="AI58" s="38"/>
      <c r="AJ58" s="64"/>
      <c r="AK58" s="38"/>
      <c r="AL58" s="64"/>
      <c r="AM58" s="38"/>
      <c r="AN58" s="58"/>
      <c r="AO58"/>
      <c r="AR58"/>
      <c r="AS58"/>
      <c r="AT58"/>
      <c r="AU58"/>
    </row>
    <row r="59" spans="2:47" x14ac:dyDescent="0.2">
      <c r="B59" s="25" t="s">
        <v>65</v>
      </c>
      <c r="C59" s="28">
        <v>1086</v>
      </c>
      <c r="D59" s="29">
        <v>7.448559670781893E-2</v>
      </c>
      <c r="E59" s="28">
        <v>1240</v>
      </c>
      <c r="F59" s="29">
        <v>8.1135902636916835E-2</v>
      </c>
      <c r="G59" s="28">
        <v>1133</v>
      </c>
      <c r="H59" s="29">
        <v>7.6219307097208214E-2</v>
      </c>
      <c r="I59" s="28">
        <v>1391</v>
      </c>
      <c r="J59" s="29">
        <v>8.7760252365930602E-2</v>
      </c>
      <c r="K59" s="28">
        <v>1379</v>
      </c>
      <c r="L59" s="29">
        <v>8.7400177462289258E-2</v>
      </c>
      <c r="M59" s="28">
        <v>1559</v>
      </c>
      <c r="N59" s="29">
        <v>9.5415876124609833E-2</v>
      </c>
      <c r="O59" s="28">
        <v>1525</v>
      </c>
      <c r="P59" s="29">
        <v>9.3742316203589873E-2</v>
      </c>
      <c r="Q59" s="28">
        <v>1344</v>
      </c>
      <c r="R59" s="29">
        <v>9.1186647669448409E-2</v>
      </c>
      <c r="S59" s="28">
        <v>1071</v>
      </c>
      <c r="T59" s="29">
        <v>7.6282051282051289E-2</v>
      </c>
      <c r="U59" s="28">
        <v>862</v>
      </c>
      <c r="V59" s="29">
        <v>6.4807157356589734E-2</v>
      </c>
      <c r="W59" s="28">
        <v>894</v>
      </c>
      <c r="X59" s="29">
        <v>6.9718474615924508E-2</v>
      </c>
      <c r="Y59" s="28">
        <v>989</v>
      </c>
      <c r="Z59" s="29">
        <v>7.6536139916421608E-2</v>
      </c>
      <c r="AA59" s="28">
        <v>1144</v>
      </c>
      <c r="AB59" s="29">
        <v>8.7308250019079603E-2</v>
      </c>
      <c r="AC59" s="42">
        <v>1035</v>
      </c>
      <c r="AD59" s="43">
        <v>8.2032178806372355E-2</v>
      </c>
      <c r="AE59" s="42">
        <v>1070</v>
      </c>
      <c r="AF59" s="43">
        <v>7.6526963000000003E-2</v>
      </c>
      <c r="AG59" s="42">
        <v>1039</v>
      </c>
      <c r="AH59" s="43">
        <v>6.9876925146277497E-2</v>
      </c>
      <c r="AI59" s="42">
        <v>1027</v>
      </c>
      <c r="AJ59" s="41">
        <v>6.2867286973555342E-2</v>
      </c>
      <c r="AK59" s="42">
        <v>881</v>
      </c>
      <c r="AL59" s="41">
        <v>5.2960625187856929E-2</v>
      </c>
      <c r="AM59" s="40">
        <v>502</v>
      </c>
      <c r="AN59" s="41">
        <f>AM59/$AM$191</f>
        <v>4.2473982570437434E-2</v>
      </c>
    </row>
    <row r="60" spans="2:47" s="3" customFormat="1" x14ac:dyDescent="0.2">
      <c r="B60" s="25" t="s">
        <v>68</v>
      </c>
      <c r="C60" s="28">
        <v>95</v>
      </c>
      <c r="D60" s="29">
        <v>6.5157750342935529E-3</v>
      </c>
      <c r="E60" s="28">
        <v>112</v>
      </c>
      <c r="F60" s="29">
        <v>7.3284041091408753E-3</v>
      </c>
      <c r="G60" s="28">
        <v>109</v>
      </c>
      <c r="H60" s="29">
        <v>7.3326606121762528E-3</v>
      </c>
      <c r="I60" s="28">
        <v>147</v>
      </c>
      <c r="J60" s="29">
        <v>9.2744479495268147E-3</v>
      </c>
      <c r="K60" s="28">
        <v>120</v>
      </c>
      <c r="L60" s="29">
        <v>7.605526682722779E-3</v>
      </c>
      <c r="M60" s="28">
        <v>150</v>
      </c>
      <c r="N60" s="29">
        <v>9.1804884019829856E-3</v>
      </c>
      <c r="O60" s="28">
        <v>119</v>
      </c>
      <c r="P60" s="29">
        <v>7.3149741824440617E-3</v>
      </c>
      <c r="Q60" s="28">
        <v>83</v>
      </c>
      <c r="R60" s="29">
        <v>5.6313182712531377E-3</v>
      </c>
      <c r="S60" s="28">
        <v>86</v>
      </c>
      <c r="T60" s="29">
        <v>6.125356125356125E-3</v>
      </c>
      <c r="U60" s="28">
        <v>90</v>
      </c>
      <c r="V60" s="29">
        <v>6.7664085407112247E-3</v>
      </c>
      <c r="W60" s="28">
        <v>74</v>
      </c>
      <c r="X60" s="29">
        <v>5.7708804491928565E-3</v>
      </c>
      <c r="Y60" s="28">
        <v>76</v>
      </c>
      <c r="Z60" s="29">
        <v>5.8814425011608114E-3</v>
      </c>
      <c r="AA60" s="28">
        <v>64</v>
      </c>
      <c r="AB60" s="29">
        <v>4.8843776234450123E-3</v>
      </c>
      <c r="AC60" s="42">
        <v>56</v>
      </c>
      <c r="AD60" s="43">
        <v>4.4384560513592774E-3</v>
      </c>
      <c r="AE60" s="42">
        <v>86</v>
      </c>
      <c r="AF60" s="43">
        <v>6.1507649999999999E-3</v>
      </c>
      <c r="AG60" s="42">
        <v>99</v>
      </c>
      <c r="AH60" s="43">
        <v>6.6581478243325038E-3</v>
      </c>
      <c r="AI60" s="42">
        <v>137</v>
      </c>
      <c r="AJ60" s="41">
        <v>8.3863858961802148E-3</v>
      </c>
      <c r="AK60" s="42">
        <v>130</v>
      </c>
      <c r="AL60" s="41">
        <v>7.8148482116020442E-3</v>
      </c>
      <c r="AM60" s="40">
        <v>116</v>
      </c>
      <c r="AN60" s="41">
        <f>AM60/$AM$191</f>
        <v>9.814705135798291E-3</v>
      </c>
      <c r="AO60"/>
      <c r="AR60"/>
      <c r="AS60"/>
      <c r="AT60"/>
      <c r="AU60"/>
    </row>
    <row r="61" spans="2:47" x14ac:dyDescent="0.2">
      <c r="B61" s="25" t="s">
        <v>66</v>
      </c>
      <c r="C61" s="28">
        <v>292</v>
      </c>
      <c r="D61" s="29">
        <v>2.0027434842249656E-2</v>
      </c>
      <c r="E61" s="28">
        <v>271</v>
      </c>
      <c r="F61" s="29">
        <v>1.7732120656939084E-2</v>
      </c>
      <c r="G61" s="28">
        <v>297</v>
      </c>
      <c r="H61" s="29">
        <v>1.9979818365287588E-2</v>
      </c>
      <c r="I61" s="28">
        <v>267</v>
      </c>
      <c r="J61" s="29">
        <v>1.6845425867507886E-2</v>
      </c>
      <c r="K61" s="28">
        <v>304</v>
      </c>
      <c r="L61" s="29">
        <v>1.9267334262897704E-2</v>
      </c>
      <c r="M61" s="28">
        <v>353</v>
      </c>
      <c r="N61" s="29">
        <v>2.1604749372666626E-2</v>
      </c>
      <c r="O61" s="28">
        <v>337</v>
      </c>
      <c r="P61" s="29">
        <v>2.0715515121711336E-2</v>
      </c>
      <c r="Q61" s="28">
        <v>354</v>
      </c>
      <c r="R61" s="29">
        <v>2.4017911662935071E-2</v>
      </c>
      <c r="S61" s="28">
        <v>312</v>
      </c>
      <c r="T61" s="29">
        <v>2.2222222222222223E-2</v>
      </c>
      <c r="U61" s="28">
        <v>317</v>
      </c>
      <c r="V61" s="29">
        <v>2.3832794526727315E-2</v>
      </c>
      <c r="W61" s="28">
        <v>209</v>
      </c>
      <c r="X61" s="29">
        <v>1.6298838025423069E-2</v>
      </c>
      <c r="Y61" s="28">
        <v>208</v>
      </c>
      <c r="Z61" s="29">
        <v>1.6096579476861168E-2</v>
      </c>
      <c r="AA61" s="28">
        <v>187</v>
      </c>
      <c r="AB61" s="29">
        <v>1.4271540868503397E-2</v>
      </c>
      <c r="AC61" s="42">
        <v>150</v>
      </c>
      <c r="AD61" s="43">
        <v>1.188872156614092E-2</v>
      </c>
      <c r="AE61" s="42">
        <v>189</v>
      </c>
      <c r="AF61" s="43">
        <v>1.3517379E-2</v>
      </c>
      <c r="AG61" s="42">
        <v>0</v>
      </c>
      <c r="AH61" s="43">
        <v>0</v>
      </c>
      <c r="AI61" s="42">
        <v>188</v>
      </c>
      <c r="AJ61" s="41">
        <v>1.1508325171400588E-2</v>
      </c>
      <c r="AK61" s="42">
        <v>148</v>
      </c>
      <c r="AL61" s="41">
        <v>8.8969041178238659E-3</v>
      </c>
      <c r="AM61" s="40">
        <v>104</v>
      </c>
      <c r="AN61" s="41">
        <f>AM61/$AM$191</f>
        <v>8.7993908114053637E-3</v>
      </c>
    </row>
    <row r="62" spans="2:47" x14ac:dyDescent="0.2">
      <c r="B62" s="25" t="s">
        <v>70</v>
      </c>
      <c r="C62" s="28">
        <v>74</v>
      </c>
      <c r="D62" s="29">
        <v>5.0754458161865572E-3</v>
      </c>
      <c r="E62" s="28">
        <v>74</v>
      </c>
      <c r="F62" s="29">
        <v>4.8419812863966499E-3</v>
      </c>
      <c r="G62" s="28">
        <v>82</v>
      </c>
      <c r="H62" s="29">
        <v>5.5163134880591991E-3</v>
      </c>
      <c r="I62" s="28">
        <v>82</v>
      </c>
      <c r="J62" s="29">
        <v>5.1735015772870659E-3</v>
      </c>
      <c r="K62" s="28">
        <v>74</v>
      </c>
      <c r="L62" s="29">
        <v>4.6900747876790468E-3</v>
      </c>
      <c r="M62" s="28">
        <v>82</v>
      </c>
      <c r="N62" s="29">
        <v>5.0186669930840323E-3</v>
      </c>
      <c r="O62" s="28">
        <v>87</v>
      </c>
      <c r="P62" s="29">
        <v>5.347922301450701E-3</v>
      </c>
      <c r="Q62" s="28">
        <v>66</v>
      </c>
      <c r="R62" s="29">
        <v>4.4779157337675552E-3</v>
      </c>
      <c r="S62" s="28">
        <v>67</v>
      </c>
      <c r="T62" s="29">
        <v>4.7720797720797719E-3</v>
      </c>
      <c r="U62" s="28">
        <v>75</v>
      </c>
      <c r="V62" s="29">
        <v>5.6386737839260207E-3</v>
      </c>
      <c r="W62" s="28">
        <v>46</v>
      </c>
      <c r="X62" s="29">
        <v>3.5873040630117758E-3</v>
      </c>
      <c r="Y62" s="28">
        <v>67</v>
      </c>
      <c r="Z62" s="29">
        <v>5.1849558891812414E-3</v>
      </c>
      <c r="AA62" s="28">
        <v>59</v>
      </c>
      <c r="AB62" s="29">
        <v>4.5027856216133706E-3</v>
      </c>
      <c r="AC62" s="42">
        <v>47</v>
      </c>
      <c r="AD62" s="43">
        <v>3.7251327573908219E-3</v>
      </c>
      <c r="AE62" s="42">
        <v>40</v>
      </c>
      <c r="AF62" s="43">
        <v>2.8608209999999999E-3</v>
      </c>
      <c r="AG62" s="42">
        <v>94</v>
      </c>
      <c r="AH62" s="43">
        <v>6.3218777321944987E-3</v>
      </c>
      <c r="AI62" s="42">
        <v>85</v>
      </c>
      <c r="AJ62" s="41">
        <v>5.2032321253672872E-3</v>
      </c>
      <c r="AK62" s="42">
        <v>107</v>
      </c>
      <c r="AL62" s="41">
        <v>6.4322212203186055E-3</v>
      </c>
      <c r="AM62" s="40">
        <v>56</v>
      </c>
      <c r="AN62" s="41">
        <f>AM62/$AM$191</f>
        <v>4.7381335138336573E-3</v>
      </c>
    </row>
    <row r="63" spans="2:47" x14ac:dyDescent="0.2">
      <c r="B63" s="25" t="s">
        <v>67</v>
      </c>
      <c r="C63" s="28">
        <v>259</v>
      </c>
      <c r="D63" s="29">
        <v>1.7764060356652948E-2</v>
      </c>
      <c r="E63" s="28">
        <v>297</v>
      </c>
      <c r="F63" s="29">
        <v>1.9433357325132499E-2</v>
      </c>
      <c r="G63" s="28">
        <v>269</v>
      </c>
      <c r="H63" s="29">
        <v>1.8096199125462495E-2</v>
      </c>
      <c r="I63" s="28">
        <v>253</v>
      </c>
      <c r="J63" s="29">
        <v>1.5962145110410095E-2</v>
      </c>
      <c r="K63" s="28">
        <v>236</v>
      </c>
      <c r="L63" s="29">
        <v>1.4957535809354798E-2</v>
      </c>
      <c r="M63" s="28">
        <v>265</v>
      </c>
      <c r="N63" s="29">
        <v>1.6218862843503275E-2</v>
      </c>
      <c r="O63" s="28">
        <v>258</v>
      </c>
      <c r="P63" s="29">
        <v>1.5859355790508976E-2</v>
      </c>
      <c r="Q63" s="28">
        <v>239</v>
      </c>
      <c r="R63" s="29">
        <v>1.621548273288554E-2</v>
      </c>
      <c r="S63" s="28">
        <v>197</v>
      </c>
      <c r="T63" s="29">
        <v>1.4031339031339031E-2</v>
      </c>
      <c r="U63" s="28">
        <v>195</v>
      </c>
      <c r="V63" s="29">
        <v>1.4660551838207653E-2</v>
      </c>
      <c r="W63" s="28">
        <v>150</v>
      </c>
      <c r="X63" s="29">
        <v>1.1697730640255791E-2</v>
      </c>
      <c r="Y63" s="28">
        <v>174</v>
      </c>
      <c r="Z63" s="29">
        <v>1.3465407831605014E-2</v>
      </c>
      <c r="AA63" s="28">
        <v>133</v>
      </c>
      <c r="AB63" s="29">
        <v>1.0150347248721667E-2</v>
      </c>
      <c r="AC63" s="42">
        <v>140</v>
      </c>
      <c r="AD63" s="43">
        <v>1.1096140128398192E-2</v>
      </c>
      <c r="AE63" s="42">
        <v>124</v>
      </c>
      <c r="AF63" s="43">
        <v>8.8685450000000002E-3</v>
      </c>
      <c r="AG63" s="42">
        <v>129</v>
      </c>
      <c r="AH63" s="43">
        <v>8.6757683771605358E-3</v>
      </c>
      <c r="AI63" s="42">
        <v>76</v>
      </c>
      <c r="AJ63" s="41">
        <v>4.6523016650342804E-3</v>
      </c>
      <c r="AK63" s="42">
        <v>90</v>
      </c>
      <c r="AL63" s="41">
        <v>5.4102795311091077E-3</v>
      </c>
      <c r="AM63" s="40">
        <v>55</v>
      </c>
      <c r="AN63" s="41">
        <f>AM63/$AM$191</f>
        <v>4.6535239868009141E-3</v>
      </c>
    </row>
    <row r="64" spans="2:47" x14ac:dyDescent="0.2">
      <c r="B64" s="25" t="s">
        <v>69</v>
      </c>
      <c r="C64" s="28">
        <v>71</v>
      </c>
      <c r="D64" s="29">
        <v>4.8696844993141291E-3</v>
      </c>
      <c r="E64" s="28">
        <v>70</v>
      </c>
      <c r="F64" s="29">
        <v>4.5802525682130469E-3</v>
      </c>
      <c r="G64" s="28">
        <v>53</v>
      </c>
      <c r="H64" s="29">
        <v>3.5654221325260678E-3</v>
      </c>
      <c r="I64" s="28">
        <v>72</v>
      </c>
      <c r="J64" s="29">
        <v>4.5425867507886434E-3</v>
      </c>
      <c r="K64" s="28">
        <v>77</v>
      </c>
      <c r="L64" s="29">
        <v>4.8802129547471165E-3</v>
      </c>
      <c r="M64" s="28">
        <v>92</v>
      </c>
      <c r="N64" s="29">
        <v>5.6306995532162309E-3</v>
      </c>
      <c r="O64" s="28">
        <v>99</v>
      </c>
      <c r="P64" s="29">
        <v>6.0855667568232115E-3</v>
      </c>
      <c r="Q64" s="28">
        <v>75</v>
      </c>
      <c r="R64" s="29">
        <v>5.0885406065540404E-3</v>
      </c>
      <c r="S64" s="28">
        <v>75</v>
      </c>
      <c r="T64" s="29">
        <v>5.341880341880342E-3</v>
      </c>
      <c r="U64" s="28">
        <v>52</v>
      </c>
      <c r="V64" s="29">
        <v>3.9094804901887072E-3</v>
      </c>
      <c r="W64" s="28">
        <v>53</v>
      </c>
      <c r="X64" s="29">
        <v>4.1331981595570458E-3</v>
      </c>
      <c r="Y64" s="28">
        <v>62</v>
      </c>
      <c r="Z64" s="29">
        <v>4.798018882525925E-3</v>
      </c>
      <c r="AA64" s="28">
        <v>50</v>
      </c>
      <c r="AB64" s="29">
        <v>3.8159200183164161E-3</v>
      </c>
      <c r="AC64" s="42">
        <v>63</v>
      </c>
      <c r="AD64" s="43">
        <v>4.9932630577791872E-3</v>
      </c>
      <c r="AE64" s="42">
        <v>34</v>
      </c>
      <c r="AF64" s="43">
        <v>2.4316979999999999E-3</v>
      </c>
      <c r="AG64" s="42">
        <v>254</v>
      </c>
      <c r="AH64" s="43">
        <v>1.7082520680610665E-2</v>
      </c>
      <c r="AI64" s="42">
        <v>42</v>
      </c>
      <c r="AJ64" s="41">
        <v>2.5710088148873651E-3</v>
      </c>
      <c r="AK64" s="42">
        <v>45</v>
      </c>
      <c r="AL64" s="41">
        <v>2.7051397655545538E-3</v>
      </c>
      <c r="AM64" s="40">
        <v>17</v>
      </c>
      <c r="AN64" s="41">
        <f>AM64/$AM$191</f>
        <v>1.4383619595566461E-3</v>
      </c>
    </row>
    <row r="65" spans="2:47" x14ac:dyDescent="0.2">
      <c r="B65" s="25" t="s">
        <v>164</v>
      </c>
      <c r="C65" s="28">
        <v>41</v>
      </c>
      <c r="D65" s="29">
        <v>2.8120713305898491E-3</v>
      </c>
      <c r="E65" s="28">
        <v>44</v>
      </c>
      <c r="F65" s="29">
        <v>2.8790159000196295E-3</v>
      </c>
      <c r="G65" s="28">
        <v>37</v>
      </c>
      <c r="H65" s="29">
        <v>2.4890682811974435E-3</v>
      </c>
      <c r="I65" s="28">
        <v>32</v>
      </c>
      <c r="J65" s="29">
        <v>2.0189274447949528E-3</v>
      </c>
      <c r="K65" s="28">
        <v>33</v>
      </c>
      <c r="L65" s="29">
        <v>2.091519837748764E-3</v>
      </c>
      <c r="M65" s="28">
        <v>22</v>
      </c>
      <c r="N65" s="29">
        <v>1.3464716322908379E-3</v>
      </c>
      <c r="O65" s="28">
        <v>28</v>
      </c>
      <c r="P65" s="29">
        <v>1.7211703958691911E-3</v>
      </c>
      <c r="Q65" s="28">
        <v>24</v>
      </c>
      <c r="R65" s="29">
        <v>1.6283329940972929E-3</v>
      </c>
      <c r="S65" s="28">
        <v>20</v>
      </c>
      <c r="T65" s="29">
        <v>1.4245014245014246E-3</v>
      </c>
      <c r="U65" s="28">
        <v>20</v>
      </c>
      <c r="V65" s="29">
        <v>1.5036463423802721E-3</v>
      </c>
      <c r="W65" s="28">
        <v>15</v>
      </c>
      <c r="X65" s="29">
        <v>1.1697730640255791E-3</v>
      </c>
      <c r="Y65" s="28">
        <v>10</v>
      </c>
      <c r="Z65" s="29">
        <v>7.73874013310633E-4</v>
      </c>
      <c r="AA65" s="28">
        <v>12</v>
      </c>
      <c r="AB65" s="29">
        <v>9.1582080439593986E-4</v>
      </c>
      <c r="AC65" s="42">
        <v>8</v>
      </c>
      <c r="AD65" s="43">
        <v>6.3406515019418246E-4</v>
      </c>
      <c r="AE65" s="42">
        <v>5</v>
      </c>
      <c r="AF65" s="43">
        <v>3.5760300000000001E-4</v>
      </c>
      <c r="AG65" s="42">
        <v>14</v>
      </c>
      <c r="AH65" s="43">
        <v>9.4155625798641464E-4</v>
      </c>
      <c r="AI65" s="42">
        <v>15</v>
      </c>
      <c r="AJ65" s="41">
        <v>9.1821743388834478E-4</v>
      </c>
      <c r="AK65" s="42">
        <v>19</v>
      </c>
      <c r="AL65" s="41">
        <v>1.142170123234145E-3</v>
      </c>
      <c r="AM65" s="40">
        <v>7</v>
      </c>
      <c r="AN65" s="41">
        <f>AM65/$AM$191</f>
        <v>5.9226668922920717E-4</v>
      </c>
    </row>
    <row r="66" spans="2:47" x14ac:dyDescent="0.2">
      <c r="B66" s="30" t="s">
        <v>21</v>
      </c>
      <c r="C66" s="31">
        <v>1918</v>
      </c>
      <c r="D66" s="32">
        <v>0.13155006858710563</v>
      </c>
      <c r="E66" s="31">
        <v>2108</v>
      </c>
      <c r="F66" s="32">
        <v>0.13793103448275862</v>
      </c>
      <c r="G66" s="31">
        <v>1980</v>
      </c>
      <c r="H66" s="32">
        <v>0.13319878910191726</v>
      </c>
      <c r="I66" s="31">
        <v>2244</v>
      </c>
      <c r="J66" s="32">
        <v>0.14157728706624606</v>
      </c>
      <c r="K66" s="31">
        <v>2223</v>
      </c>
      <c r="L66" s="32">
        <v>0.14089238179743949</v>
      </c>
      <c r="M66" s="31">
        <v>2523</v>
      </c>
      <c r="N66" s="32">
        <v>0.15441581492135381</v>
      </c>
      <c r="O66" s="31">
        <v>2453</v>
      </c>
      <c r="P66" s="32">
        <v>0.15078682075239735</v>
      </c>
      <c r="Q66" s="31">
        <v>2185</v>
      </c>
      <c r="R66" s="32">
        <v>0.14824614967094105</v>
      </c>
      <c r="S66" s="31">
        <v>1828</v>
      </c>
      <c r="T66" s="32">
        <v>0.1301994301994302</v>
      </c>
      <c r="U66" s="31">
        <v>1611</v>
      </c>
      <c r="V66" s="32">
        <v>0.12111871287873092</v>
      </c>
      <c r="W66" s="31">
        <v>1441</v>
      </c>
      <c r="X66" s="32">
        <v>0.11237619901739063</v>
      </c>
      <c r="Y66" s="31">
        <v>1586</v>
      </c>
      <c r="Z66" s="32">
        <v>0.1227364185110664</v>
      </c>
      <c r="AA66" s="31">
        <v>1649</v>
      </c>
      <c r="AB66" s="32">
        <v>0.12584904220407539</v>
      </c>
      <c r="AC66" s="44">
        <v>1499</v>
      </c>
      <c r="AD66" s="45">
        <v>0.11880795751763491</v>
      </c>
      <c r="AE66" s="44">
        <v>1548</v>
      </c>
      <c r="AF66" s="45">
        <v>0.110713775</v>
      </c>
      <c r="AG66" s="44">
        <v>1629</v>
      </c>
      <c r="AH66" s="45">
        <v>0.10955679601856211</v>
      </c>
      <c r="AI66" s="44">
        <v>1570</v>
      </c>
      <c r="AJ66" s="60">
        <v>9.6106758080313423E-2</v>
      </c>
      <c r="AK66" s="44">
        <f>SUM(AK59:AK65)</f>
        <v>1420</v>
      </c>
      <c r="AL66" s="60">
        <v>8.5362188157499255E-2</v>
      </c>
      <c r="AM66" s="65">
        <v>857</v>
      </c>
      <c r="AN66" s="60">
        <f t="shared" ref="AN59:AN67" si="6">AM66/$AM$191</f>
        <v>7.2510364667061511E-2</v>
      </c>
      <c r="AP66" s="66"/>
    </row>
    <row r="67" spans="2:47" s="3" customFormat="1" x14ac:dyDescent="0.2">
      <c r="B67" s="33" t="s">
        <v>173</v>
      </c>
      <c r="C67" s="31">
        <v>407</v>
      </c>
      <c r="D67" s="32">
        <v>2.7914951989026063E-2</v>
      </c>
      <c r="E67" s="31">
        <v>386</v>
      </c>
      <c r="F67" s="32">
        <v>2.525682130471766E-2</v>
      </c>
      <c r="G67" s="31">
        <v>404</v>
      </c>
      <c r="H67" s="32">
        <v>2.7177934746047763E-2</v>
      </c>
      <c r="I67" s="31">
        <v>423</v>
      </c>
      <c r="J67" s="32">
        <v>2.6687697160883282E-2</v>
      </c>
      <c r="K67" s="31">
        <v>475</v>
      </c>
      <c r="L67" s="32">
        <v>3.0105209785777666E-2</v>
      </c>
      <c r="M67" s="31">
        <v>514</v>
      </c>
      <c r="N67" s="32">
        <v>3.1458473590795032E-2</v>
      </c>
      <c r="O67" s="31">
        <v>549</v>
      </c>
      <c r="P67" s="32">
        <v>3.3747233833292353E-2</v>
      </c>
      <c r="Q67" s="31">
        <v>499</v>
      </c>
      <c r="R67" s="32">
        <v>3.3855756835606217E-2</v>
      </c>
      <c r="S67" s="31">
        <v>645</v>
      </c>
      <c r="T67" s="32">
        <v>4.5940170940170943E-2</v>
      </c>
      <c r="U67" s="31">
        <v>372</v>
      </c>
      <c r="V67" s="32">
        <v>2.7967821968273063E-2</v>
      </c>
      <c r="W67" s="31">
        <v>441</v>
      </c>
      <c r="X67" s="32">
        <v>3.4391328082352027E-2</v>
      </c>
      <c r="Y67" s="31">
        <v>389</v>
      </c>
      <c r="Z67" s="32">
        <v>3.0103699117783624E-2</v>
      </c>
      <c r="AA67" s="31">
        <v>394</v>
      </c>
      <c r="AB67" s="32">
        <v>3.006944974433336E-2</v>
      </c>
      <c r="AC67" s="44">
        <v>464</v>
      </c>
      <c r="AD67" s="45">
        <v>3.6775778711262586E-2</v>
      </c>
      <c r="AE67" s="44">
        <v>479</v>
      </c>
      <c r="AF67" s="45">
        <v>3.4258332000000002E-2</v>
      </c>
      <c r="AG67" s="44">
        <v>473</v>
      </c>
      <c r="AH67" s="45">
        <v>3.1811150716255295E-2</v>
      </c>
      <c r="AI67" s="44">
        <v>575</v>
      </c>
      <c r="AJ67" s="60">
        <v>3.5198334965719884E-2</v>
      </c>
      <c r="AK67" s="44">
        <v>567</v>
      </c>
      <c r="AL67" s="60">
        <v>3.4084761045987379E-2</v>
      </c>
      <c r="AM67" s="65">
        <v>779</v>
      </c>
      <c r="AN67" s="60">
        <f t="shared" si="6"/>
        <v>6.5910821558507485E-2</v>
      </c>
      <c r="AO67"/>
      <c r="AP67" s="66"/>
      <c r="AR67"/>
      <c r="AS67"/>
      <c r="AT67"/>
      <c r="AU67"/>
    </row>
    <row r="68" spans="2:47" x14ac:dyDescent="0.2">
      <c r="B68" s="20" t="s">
        <v>172</v>
      </c>
      <c r="C68" s="23"/>
      <c r="D68" s="22"/>
      <c r="E68" s="23"/>
      <c r="F68" s="22"/>
      <c r="G68" s="23"/>
      <c r="H68" s="22"/>
      <c r="I68" s="23"/>
      <c r="J68" s="22"/>
      <c r="K68" s="23"/>
      <c r="L68" s="22"/>
      <c r="M68" s="23"/>
      <c r="N68" s="22"/>
      <c r="O68" s="23"/>
      <c r="P68" s="22"/>
      <c r="Q68" s="23"/>
      <c r="R68" s="22"/>
      <c r="S68" s="23"/>
      <c r="T68" s="22"/>
      <c r="U68" s="23"/>
      <c r="V68" s="22"/>
      <c r="W68" s="23"/>
      <c r="X68" s="22"/>
      <c r="Y68" s="23"/>
      <c r="Z68" s="22"/>
      <c r="AA68" s="23"/>
      <c r="AB68" s="22"/>
      <c r="AC68" s="38"/>
      <c r="AD68" s="63"/>
      <c r="AE68" s="38"/>
      <c r="AF68" s="63"/>
      <c r="AG68" s="38"/>
      <c r="AH68" s="63"/>
      <c r="AI68" s="38"/>
      <c r="AJ68" s="64"/>
      <c r="AK68" s="38"/>
      <c r="AL68" s="64"/>
      <c r="AM68" s="38"/>
      <c r="AN68" s="58"/>
    </row>
    <row r="69" spans="2:47" x14ac:dyDescent="0.2">
      <c r="B69" s="25" t="s">
        <v>80</v>
      </c>
      <c r="C69" s="28">
        <v>147</v>
      </c>
      <c r="D69" s="29">
        <v>1.0082304526748971E-2</v>
      </c>
      <c r="E69" s="28">
        <v>161</v>
      </c>
      <c r="F69" s="29">
        <v>1.0534580906890009E-2</v>
      </c>
      <c r="G69" s="28">
        <v>150</v>
      </c>
      <c r="H69" s="29">
        <v>1.0090817356205853E-2</v>
      </c>
      <c r="I69" s="28">
        <v>135</v>
      </c>
      <c r="J69" s="29">
        <v>8.5173501577287068E-3</v>
      </c>
      <c r="K69" s="28">
        <v>151</v>
      </c>
      <c r="L69" s="29">
        <v>9.5702877424261625E-3</v>
      </c>
      <c r="M69" s="28">
        <v>156</v>
      </c>
      <c r="N69" s="29">
        <v>9.5477079380623057E-3</v>
      </c>
      <c r="O69" s="28">
        <v>209</v>
      </c>
      <c r="P69" s="29">
        <v>1.2847307597737891E-2</v>
      </c>
      <c r="Q69" s="28">
        <v>146</v>
      </c>
      <c r="R69" s="29">
        <v>9.9056923807585313E-3</v>
      </c>
      <c r="S69" s="28">
        <v>150</v>
      </c>
      <c r="T69" s="29">
        <v>1.0683760683760684E-2</v>
      </c>
      <c r="U69" s="28">
        <v>143</v>
      </c>
      <c r="V69" s="29">
        <v>1.0751071348018946E-2</v>
      </c>
      <c r="W69" s="28">
        <v>136</v>
      </c>
      <c r="X69" s="29">
        <v>1.0605942447165249E-2</v>
      </c>
      <c r="Y69" s="28">
        <v>147</v>
      </c>
      <c r="Z69" s="29">
        <v>1.1375947995666305E-2</v>
      </c>
      <c r="AA69" s="28">
        <v>138</v>
      </c>
      <c r="AB69" s="29">
        <v>1.0531939250553308E-2</v>
      </c>
      <c r="AC69" s="42">
        <v>112</v>
      </c>
      <c r="AD69" s="43">
        <v>8.8769121027185548E-3</v>
      </c>
      <c r="AE69" s="42">
        <v>107</v>
      </c>
      <c r="AF69" s="43">
        <v>7.6526959999999996E-3</v>
      </c>
      <c r="AG69" s="42">
        <v>126</v>
      </c>
      <c r="AH69" s="43">
        <v>8.474006321877732E-3</v>
      </c>
      <c r="AI69" s="42">
        <v>129</v>
      </c>
      <c r="AJ69" s="41">
        <v>7.8966699314397641E-3</v>
      </c>
      <c r="AK69" s="42">
        <v>145</v>
      </c>
      <c r="AL69" s="41">
        <v>8.716561466786895E-3</v>
      </c>
      <c r="AM69" s="40">
        <v>132</v>
      </c>
      <c r="AN69" s="41">
        <f>AM69/$AM$191</f>
        <v>1.1168457568322193E-2</v>
      </c>
    </row>
    <row r="70" spans="2:47" x14ac:dyDescent="0.2">
      <c r="B70" s="25" t="s">
        <v>81</v>
      </c>
      <c r="C70" s="28">
        <v>211</v>
      </c>
      <c r="D70" s="29">
        <v>1.4471879286694101E-2</v>
      </c>
      <c r="E70" s="28">
        <v>187</v>
      </c>
      <c r="F70" s="29">
        <v>1.2235817575083427E-2</v>
      </c>
      <c r="G70" s="28">
        <v>174</v>
      </c>
      <c r="H70" s="29">
        <v>1.170534813319879E-2</v>
      </c>
      <c r="I70" s="28">
        <v>165</v>
      </c>
      <c r="J70" s="29">
        <v>1.0410094637223975E-2</v>
      </c>
      <c r="K70" s="28">
        <v>175</v>
      </c>
      <c r="L70" s="29">
        <v>1.1091393078970719E-2</v>
      </c>
      <c r="M70" s="28">
        <v>187</v>
      </c>
      <c r="N70" s="29">
        <v>1.1445008874472123E-2</v>
      </c>
      <c r="O70" s="28">
        <v>172</v>
      </c>
      <c r="P70" s="29">
        <v>1.0572903860339317E-2</v>
      </c>
      <c r="Q70" s="28">
        <v>164</v>
      </c>
      <c r="R70" s="29">
        <v>1.1126942126331502E-2</v>
      </c>
      <c r="S70" s="28">
        <v>162</v>
      </c>
      <c r="T70" s="29">
        <v>1.1538461538461539E-2</v>
      </c>
      <c r="U70" s="28">
        <v>148</v>
      </c>
      <c r="V70" s="29">
        <v>1.1126982933614015E-2</v>
      </c>
      <c r="W70" s="28">
        <v>120</v>
      </c>
      <c r="X70" s="29">
        <v>9.3581845122046332E-3</v>
      </c>
      <c r="Y70" s="28">
        <v>158</v>
      </c>
      <c r="Z70" s="29">
        <v>1.2227209410308002E-2</v>
      </c>
      <c r="AA70" s="28">
        <v>166</v>
      </c>
      <c r="AB70" s="29">
        <v>1.2668854460810501E-2</v>
      </c>
      <c r="AC70" s="42">
        <v>166</v>
      </c>
      <c r="AD70" s="43">
        <v>1.3156851866529286E-2</v>
      </c>
      <c r="AE70" s="42">
        <v>153</v>
      </c>
      <c r="AF70" s="43">
        <v>1.0942640999999999E-2</v>
      </c>
      <c r="AG70" s="42">
        <v>156</v>
      </c>
      <c r="AH70" s="43">
        <v>1.0491626874705763E-2</v>
      </c>
      <c r="AI70" s="42">
        <v>136</v>
      </c>
      <c r="AJ70" s="41">
        <v>8.3251714005876595E-3</v>
      </c>
      <c r="AK70" s="42">
        <v>153</v>
      </c>
      <c r="AL70" s="41">
        <v>9.1974752028854828E-3</v>
      </c>
      <c r="AM70" s="40">
        <v>125</v>
      </c>
      <c r="AN70" s="41">
        <f>AM70/$AM$191</f>
        <v>1.0576190879092985E-2</v>
      </c>
    </row>
    <row r="71" spans="2:47" x14ac:dyDescent="0.2">
      <c r="B71" s="25" t="s">
        <v>82</v>
      </c>
      <c r="C71" s="28">
        <v>91</v>
      </c>
      <c r="D71" s="29">
        <v>6.2414266117969824E-3</v>
      </c>
      <c r="E71" s="28">
        <v>84</v>
      </c>
      <c r="F71" s="29">
        <v>5.4963030818556569E-3</v>
      </c>
      <c r="G71" s="28">
        <v>72</v>
      </c>
      <c r="H71" s="29">
        <v>4.8435923309788093E-3</v>
      </c>
      <c r="I71" s="28">
        <v>80</v>
      </c>
      <c r="J71" s="29">
        <v>5.0473186119873821E-3</v>
      </c>
      <c r="K71" s="28">
        <v>86</v>
      </c>
      <c r="L71" s="29">
        <v>5.4506274559513249E-3</v>
      </c>
      <c r="M71" s="28">
        <v>67</v>
      </c>
      <c r="N71" s="29">
        <v>4.1006181528857339E-3</v>
      </c>
      <c r="O71" s="28">
        <v>64</v>
      </c>
      <c r="P71" s="29">
        <v>3.9341037619867224E-3</v>
      </c>
      <c r="Q71" s="28">
        <v>54</v>
      </c>
      <c r="R71" s="29">
        <v>3.6637492367189092E-3</v>
      </c>
      <c r="S71" s="28">
        <v>55</v>
      </c>
      <c r="T71" s="29">
        <v>3.9173789173789176E-3</v>
      </c>
      <c r="U71" s="28">
        <v>48</v>
      </c>
      <c r="V71" s="29">
        <v>3.6087512217126533E-3</v>
      </c>
      <c r="W71" s="28">
        <v>43</v>
      </c>
      <c r="X71" s="29">
        <v>3.35334945020666E-3</v>
      </c>
      <c r="Y71" s="28">
        <v>42</v>
      </c>
      <c r="Z71" s="29">
        <v>3.2502708559046588E-3</v>
      </c>
      <c r="AA71" s="28">
        <v>41</v>
      </c>
      <c r="AB71" s="29">
        <v>3.1290544150194611E-3</v>
      </c>
      <c r="AC71" s="42">
        <v>57</v>
      </c>
      <c r="AD71" s="43">
        <v>4.5177141951335499E-3</v>
      </c>
      <c r="AE71" s="42">
        <v>53</v>
      </c>
      <c r="AF71" s="43">
        <v>3.7905880000000001E-3</v>
      </c>
      <c r="AG71" s="42">
        <v>61</v>
      </c>
      <c r="AH71" s="43">
        <v>4.1024951240836638E-3</v>
      </c>
      <c r="AI71" s="42">
        <v>46</v>
      </c>
      <c r="AJ71" s="41">
        <v>2.8158667972575904E-3</v>
      </c>
      <c r="AK71" s="42">
        <v>42</v>
      </c>
      <c r="AL71" s="41">
        <v>2.5247971145175834E-3</v>
      </c>
      <c r="AM71" s="40">
        <v>45</v>
      </c>
      <c r="AN71" s="41">
        <f>AM71/$AM$191</f>
        <v>3.807428716473475E-3</v>
      </c>
    </row>
    <row r="72" spans="2:47" x14ac:dyDescent="0.2">
      <c r="B72" s="25" t="s">
        <v>93</v>
      </c>
      <c r="C72" s="28">
        <v>192</v>
      </c>
      <c r="D72" s="29">
        <v>1.3168724279835391E-2</v>
      </c>
      <c r="E72" s="28">
        <v>179</v>
      </c>
      <c r="F72" s="29">
        <v>1.1712360138716221E-2</v>
      </c>
      <c r="G72" s="28">
        <v>191</v>
      </c>
      <c r="H72" s="29">
        <v>1.2848974100235453E-2</v>
      </c>
      <c r="I72" s="28">
        <v>203</v>
      </c>
      <c r="J72" s="29">
        <v>1.2807570977917982E-2</v>
      </c>
      <c r="K72" s="28">
        <v>168</v>
      </c>
      <c r="L72" s="29">
        <v>1.064773735581189E-2</v>
      </c>
      <c r="M72" s="28">
        <v>163</v>
      </c>
      <c r="N72" s="29">
        <v>9.9761307301548443E-3</v>
      </c>
      <c r="O72" s="28">
        <v>171</v>
      </c>
      <c r="P72" s="29">
        <v>1.0511433489058274E-2</v>
      </c>
      <c r="Q72" s="28">
        <v>148</v>
      </c>
      <c r="R72" s="29">
        <v>1.0041386796933307E-2</v>
      </c>
      <c r="S72" s="28">
        <v>129</v>
      </c>
      <c r="T72" s="29">
        <v>9.1880341880341884E-3</v>
      </c>
      <c r="U72" s="28">
        <v>145</v>
      </c>
      <c r="V72" s="29">
        <v>1.0901435982256973E-2</v>
      </c>
      <c r="W72" s="28">
        <v>122</v>
      </c>
      <c r="X72" s="29">
        <v>9.5141542540747095E-3</v>
      </c>
      <c r="Y72" s="28">
        <v>83</v>
      </c>
      <c r="Z72" s="29">
        <v>6.4231543104782537E-3</v>
      </c>
      <c r="AA72" s="28">
        <v>96</v>
      </c>
      <c r="AB72" s="29">
        <v>7.3265664351675188E-3</v>
      </c>
      <c r="AC72" s="42">
        <v>88</v>
      </c>
      <c r="AD72" s="43">
        <v>6.9747166521360072E-3</v>
      </c>
      <c r="AE72" s="42">
        <v>73</v>
      </c>
      <c r="AF72" s="43">
        <v>5.2209980000000001E-3</v>
      </c>
      <c r="AG72" s="42">
        <v>62</v>
      </c>
      <c r="AH72" s="43">
        <v>4.1697491425112653E-3</v>
      </c>
      <c r="AI72" s="42">
        <v>51</v>
      </c>
      <c r="AJ72" s="41">
        <v>3.1219392752203723E-3</v>
      </c>
      <c r="AK72" s="42">
        <v>56</v>
      </c>
      <c r="AL72" s="41">
        <v>3.3663961526901112E-3</v>
      </c>
      <c r="AM72" s="40">
        <v>27</v>
      </c>
      <c r="AN72" s="41">
        <f>AM72/$AM$191</f>
        <v>2.284457229884085E-3</v>
      </c>
    </row>
    <row r="73" spans="2:47" x14ac:dyDescent="0.2">
      <c r="B73" s="25" t="s">
        <v>91</v>
      </c>
      <c r="C73" s="28">
        <v>15</v>
      </c>
      <c r="D73" s="29">
        <v>1.02880658436214E-3</v>
      </c>
      <c r="E73" s="28">
        <v>15</v>
      </c>
      <c r="F73" s="29">
        <v>9.8148269318851017E-4</v>
      </c>
      <c r="G73" s="28">
        <v>11</v>
      </c>
      <c r="H73" s="29">
        <v>7.399932727884292E-4</v>
      </c>
      <c r="I73" s="28">
        <v>16</v>
      </c>
      <c r="J73" s="29">
        <v>1.0094637223974764E-3</v>
      </c>
      <c r="K73" s="28">
        <v>12</v>
      </c>
      <c r="L73" s="29">
        <v>7.6055266827227785E-4</v>
      </c>
      <c r="M73" s="28">
        <v>15</v>
      </c>
      <c r="N73" s="29">
        <v>9.180488401982985E-4</v>
      </c>
      <c r="O73" s="28">
        <v>9</v>
      </c>
      <c r="P73" s="29">
        <v>5.5323334152938288E-4</v>
      </c>
      <c r="Q73" s="28">
        <v>7</v>
      </c>
      <c r="R73" s="29">
        <v>4.7493045661171045E-4</v>
      </c>
      <c r="S73" s="28">
        <v>6</v>
      </c>
      <c r="T73" s="29">
        <v>4.2735042735042735E-4</v>
      </c>
      <c r="U73" s="28">
        <v>6</v>
      </c>
      <c r="V73" s="29">
        <v>4.5109390271408167E-4</v>
      </c>
      <c r="W73" s="28">
        <v>5</v>
      </c>
      <c r="X73" s="29">
        <v>3.8992435467519301E-4</v>
      </c>
      <c r="Y73" s="28">
        <v>6</v>
      </c>
      <c r="Z73" s="29">
        <v>4.6432440798637982E-4</v>
      </c>
      <c r="AA73" s="28">
        <v>4</v>
      </c>
      <c r="AB73" s="29">
        <v>3.0527360146531327E-4</v>
      </c>
      <c r="AC73" s="42">
        <v>1</v>
      </c>
      <c r="AD73" s="43">
        <v>7.9258143774272807E-5</v>
      </c>
      <c r="AE73" s="42">
        <v>7</v>
      </c>
      <c r="AF73" s="43">
        <v>5.0064399999999996E-4</v>
      </c>
      <c r="AG73" s="42">
        <v>2</v>
      </c>
      <c r="AH73" s="43">
        <v>1.3450803685520211E-4</v>
      </c>
      <c r="AI73" s="42">
        <v>12</v>
      </c>
      <c r="AJ73" s="41">
        <v>7.3457394711067578E-4</v>
      </c>
      <c r="AK73" s="42">
        <v>25</v>
      </c>
      <c r="AL73" s="41">
        <v>1.5028554253080854E-3</v>
      </c>
      <c r="AM73" s="40">
        <v>22</v>
      </c>
      <c r="AN73" s="41">
        <f>AM73/$AM$191</f>
        <v>1.8614095947203655E-3</v>
      </c>
    </row>
    <row r="74" spans="2:47" x14ac:dyDescent="0.2">
      <c r="B74" s="25" t="s">
        <v>83</v>
      </c>
      <c r="C74" s="28">
        <v>51</v>
      </c>
      <c r="D74" s="29">
        <v>3.4979423868312758E-3</v>
      </c>
      <c r="E74" s="28">
        <v>58</v>
      </c>
      <c r="F74" s="29">
        <v>3.7950664136622392E-3</v>
      </c>
      <c r="G74" s="28">
        <v>40</v>
      </c>
      <c r="H74" s="29">
        <v>2.6908846283215607E-3</v>
      </c>
      <c r="I74" s="28">
        <v>46</v>
      </c>
      <c r="J74" s="29">
        <v>2.9022082018927446E-3</v>
      </c>
      <c r="K74" s="28">
        <v>51</v>
      </c>
      <c r="L74" s="29">
        <v>3.2323488401571807E-3</v>
      </c>
      <c r="M74" s="28">
        <v>54</v>
      </c>
      <c r="N74" s="29">
        <v>3.3049758247138748E-3</v>
      </c>
      <c r="O74" s="28">
        <v>55</v>
      </c>
      <c r="P74" s="29">
        <v>3.3808704204573397E-3</v>
      </c>
      <c r="Q74" s="28">
        <v>49</v>
      </c>
      <c r="R74" s="29">
        <v>3.3245131962819732E-3</v>
      </c>
      <c r="S74" s="28">
        <v>35</v>
      </c>
      <c r="T74" s="29">
        <v>2.4928774928774928E-3</v>
      </c>
      <c r="U74" s="28">
        <v>28</v>
      </c>
      <c r="V74" s="29">
        <v>2.1051048793323812E-3</v>
      </c>
      <c r="W74" s="28">
        <v>36</v>
      </c>
      <c r="X74" s="29">
        <v>2.8074553536613896E-3</v>
      </c>
      <c r="Y74" s="28">
        <v>27</v>
      </c>
      <c r="Z74" s="29">
        <v>2.089459835938709E-3</v>
      </c>
      <c r="AA74" s="28">
        <v>49</v>
      </c>
      <c r="AB74" s="29">
        <v>3.7396016179500878E-3</v>
      </c>
      <c r="AC74" s="42">
        <v>34</v>
      </c>
      <c r="AD74" s="43">
        <v>2.6947768883252756E-3</v>
      </c>
      <c r="AE74" s="42">
        <v>23</v>
      </c>
      <c r="AF74" s="43">
        <v>1.644972E-3</v>
      </c>
      <c r="AG74" s="42">
        <v>33</v>
      </c>
      <c r="AH74" s="43">
        <v>2.2193826081108345E-3</v>
      </c>
      <c r="AI74" s="42">
        <v>36</v>
      </c>
      <c r="AJ74" s="41">
        <v>2.2037218413320275E-3</v>
      </c>
      <c r="AK74" s="42">
        <v>33</v>
      </c>
      <c r="AL74" s="41">
        <v>1.9837691614066726E-3</v>
      </c>
      <c r="AM74" s="40">
        <v>19</v>
      </c>
      <c r="AN74" s="41">
        <f>AM74/$AM$191</f>
        <v>1.6075810136221339E-3</v>
      </c>
    </row>
    <row r="75" spans="2:47" x14ac:dyDescent="0.2">
      <c r="B75" s="25" t="s">
        <v>85</v>
      </c>
      <c r="C75" s="28">
        <v>33</v>
      </c>
      <c r="D75" s="29">
        <v>2.2633744855967077E-3</v>
      </c>
      <c r="E75" s="28">
        <v>28</v>
      </c>
      <c r="F75" s="29">
        <v>1.8321010272852188E-3</v>
      </c>
      <c r="G75" s="28">
        <v>35</v>
      </c>
      <c r="H75" s="29">
        <v>2.3545240497813654E-3</v>
      </c>
      <c r="I75" s="28">
        <v>29</v>
      </c>
      <c r="J75" s="29">
        <v>1.8296529968454258E-3</v>
      </c>
      <c r="K75" s="28">
        <v>42</v>
      </c>
      <c r="L75" s="29">
        <v>2.6619343389529724E-3</v>
      </c>
      <c r="M75" s="28">
        <v>26</v>
      </c>
      <c r="N75" s="29">
        <v>1.5912846563437175E-3</v>
      </c>
      <c r="O75" s="28">
        <v>24</v>
      </c>
      <c r="P75" s="29">
        <v>1.4752889107450208E-3</v>
      </c>
      <c r="Q75" s="28">
        <v>25</v>
      </c>
      <c r="R75" s="29">
        <v>1.6961802021846801E-3</v>
      </c>
      <c r="S75" s="28">
        <v>25</v>
      </c>
      <c r="T75" s="29">
        <v>1.7806267806267807E-3</v>
      </c>
      <c r="U75" s="28">
        <v>31</v>
      </c>
      <c r="V75" s="29">
        <v>2.3306518306894218E-3</v>
      </c>
      <c r="W75" s="28">
        <v>25</v>
      </c>
      <c r="X75" s="29">
        <v>1.9496217733759652E-3</v>
      </c>
      <c r="Y75" s="28">
        <v>18</v>
      </c>
      <c r="Z75" s="29">
        <v>1.3929732239591395E-3</v>
      </c>
      <c r="AA75" s="28">
        <v>25</v>
      </c>
      <c r="AB75" s="29">
        <v>1.907960009158208E-3</v>
      </c>
      <c r="AC75" s="42">
        <v>22</v>
      </c>
      <c r="AD75" s="43">
        <v>1.7436791630340018E-3</v>
      </c>
      <c r="AE75" s="42">
        <v>22</v>
      </c>
      <c r="AF75" s="43">
        <v>1.5734519999999999E-3</v>
      </c>
      <c r="AG75" s="42">
        <v>19</v>
      </c>
      <c r="AH75" s="43">
        <v>1.2778263501244198E-3</v>
      </c>
      <c r="AI75" s="42">
        <v>25</v>
      </c>
      <c r="AJ75" s="41">
        <v>1.5303623898139079E-3</v>
      </c>
      <c r="AK75" s="42">
        <v>10</v>
      </c>
      <c r="AL75" s="41">
        <v>6.0114217012323412E-4</v>
      </c>
      <c r="AM75" s="40">
        <v>16</v>
      </c>
      <c r="AN75" s="41">
        <f>AM75/$AM$191</f>
        <v>1.3537524325239023E-3</v>
      </c>
    </row>
    <row r="76" spans="2:47" x14ac:dyDescent="0.2">
      <c r="B76" s="25" t="s">
        <v>84</v>
      </c>
      <c r="C76" s="28">
        <v>43</v>
      </c>
      <c r="D76" s="29">
        <v>2.9492455418381343E-3</v>
      </c>
      <c r="E76" s="28">
        <v>42</v>
      </c>
      <c r="F76" s="29">
        <v>2.7481515409278285E-3</v>
      </c>
      <c r="G76" s="28">
        <v>38</v>
      </c>
      <c r="H76" s="29">
        <v>2.5563403969054827E-3</v>
      </c>
      <c r="I76" s="28">
        <v>35</v>
      </c>
      <c r="J76" s="29">
        <v>2.2082018927444794E-3</v>
      </c>
      <c r="K76" s="28">
        <v>28</v>
      </c>
      <c r="L76" s="29">
        <v>1.7746228926353151E-3</v>
      </c>
      <c r="M76" s="28">
        <v>39</v>
      </c>
      <c r="N76" s="29">
        <v>2.3869269845155764E-3</v>
      </c>
      <c r="O76" s="28">
        <v>37</v>
      </c>
      <c r="P76" s="29">
        <v>2.274403737398574E-3</v>
      </c>
      <c r="Q76" s="28">
        <v>39</v>
      </c>
      <c r="R76" s="29">
        <v>2.6460411154081011E-3</v>
      </c>
      <c r="S76" s="28">
        <v>28</v>
      </c>
      <c r="T76" s="29">
        <v>1.9943019943019944E-3</v>
      </c>
      <c r="U76" s="28">
        <v>31</v>
      </c>
      <c r="V76" s="29">
        <v>2.3306518306894218E-3</v>
      </c>
      <c r="W76" s="28">
        <v>28</v>
      </c>
      <c r="X76" s="29">
        <v>2.183576386181081E-3</v>
      </c>
      <c r="Y76" s="28">
        <v>27</v>
      </c>
      <c r="Z76" s="29">
        <v>2.089459835938709E-3</v>
      </c>
      <c r="AA76" s="28">
        <v>32</v>
      </c>
      <c r="AB76" s="29">
        <v>2.4421888117225061E-3</v>
      </c>
      <c r="AC76" s="42">
        <v>18</v>
      </c>
      <c r="AD76" s="43">
        <v>1.4266465879369105E-3</v>
      </c>
      <c r="AE76" s="42">
        <v>21</v>
      </c>
      <c r="AF76" s="43">
        <v>1.501931E-3</v>
      </c>
      <c r="AG76" s="42">
        <v>18</v>
      </c>
      <c r="AH76" s="43">
        <v>1.2105723316968189E-3</v>
      </c>
      <c r="AI76" s="42">
        <v>18</v>
      </c>
      <c r="AJ76" s="41">
        <v>1.1018609206660138E-3</v>
      </c>
      <c r="AK76" s="42">
        <v>20</v>
      </c>
      <c r="AL76" s="41">
        <v>1.2022843402464682E-3</v>
      </c>
      <c r="AM76" s="40">
        <v>16</v>
      </c>
      <c r="AN76" s="41">
        <f>AM76/$AM$191</f>
        <v>1.3537524325239023E-3</v>
      </c>
    </row>
    <row r="77" spans="2:47" x14ac:dyDescent="0.2">
      <c r="B77" s="25" t="s">
        <v>89</v>
      </c>
      <c r="C77" s="28">
        <v>17</v>
      </c>
      <c r="D77" s="29">
        <v>1.1659807956104253E-3</v>
      </c>
      <c r="E77" s="28">
        <v>22</v>
      </c>
      <c r="F77" s="29">
        <v>1.4395079500098148E-3</v>
      </c>
      <c r="G77" s="28">
        <v>18</v>
      </c>
      <c r="H77" s="29">
        <v>1.2108980827447023E-3</v>
      </c>
      <c r="I77" s="28">
        <v>20</v>
      </c>
      <c r="J77" s="29">
        <v>1.2618296529968455E-3</v>
      </c>
      <c r="K77" s="28">
        <v>12</v>
      </c>
      <c r="L77" s="29">
        <v>7.6055266827227785E-4</v>
      </c>
      <c r="M77" s="28">
        <v>12</v>
      </c>
      <c r="N77" s="29">
        <v>7.344390721586388E-4</v>
      </c>
      <c r="O77" s="28">
        <v>12</v>
      </c>
      <c r="P77" s="29">
        <v>7.376444553725104E-4</v>
      </c>
      <c r="Q77" s="28">
        <v>16</v>
      </c>
      <c r="R77" s="29">
        <v>1.0855553293981953E-3</v>
      </c>
      <c r="S77" s="28">
        <v>6</v>
      </c>
      <c r="T77" s="29">
        <v>4.2735042735042735E-4</v>
      </c>
      <c r="U77" s="28">
        <v>9</v>
      </c>
      <c r="V77" s="29">
        <v>6.7664085407112247E-4</v>
      </c>
      <c r="W77" s="28">
        <v>12</v>
      </c>
      <c r="X77" s="29">
        <v>9.3581845122046327E-4</v>
      </c>
      <c r="Y77" s="28">
        <v>8</v>
      </c>
      <c r="Z77" s="29">
        <v>6.1909921064850647E-4</v>
      </c>
      <c r="AA77" s="28">
        <v>7</v>
      </c>
      <c r="AB77" s="29">
        <v>5.342288025642982E-4</v>
      </c>
      <c r="AC77" s="42">
        <v>8</v>
      </c>
      <c r="AD77" s="43">
        <v>6.3406515019418246E-4</v>
      </c>
      <c r="AE77" s="42">
        <v>14</v>
      </c>
      <c r="AF77" s="43">
        <v>1.001287E-3</v>
      </c>
      <c r="AG77" s="42">
        <v>19</v>
      </c>
      <c r="AH77" s="43">
        <v>1.2778263501244198E-3</v>
      </c>
      <c r="AI77" s="42">
        <v>8</v>
      </c>
      <c r="AJ77" s="41">
        <v>4.8971596474045055E-4</v>
      </c>
      <c r="AK77" s="42">
        <v>25</v>
      </c>
      <c r="AL77" s="41">
        <v>1.5028554253080854E-3</v>
      </c>
      <c r="AM77" s="40">
        <v>13</v>
      </c>
      <c r="AN77" s="41">
        <f>AM77/$AM$191</f>
        <v>1.0999238514256705E-3</v>
      </c>
    </row>
    <row r="78" spans="2:47" x14ac:dyDescent="0.2">
      <c r="B78" s="25" t="s">
        <v>87</v>
      </c>
      <c r="C78" s="28">
        <v>17</v>
      </c>
      <c r="D78" s="29">
        <v>1.1659807956104253E-3</v>
      </c>
      <c r="E78" s="28">
        <v>23</v>
      </c>
      <c r="F78" s="29">
        <v>1.5049401295557155E-3</v>
      </c>
      <c r="G78" s="28">
        <v>23</v>
      </c>
      <c r="H78" s="29">
        <v>1.5472586612848974E-3</v>
      </c>
      <c r="I78" s="28">
        <v>19</v>
      </c>
      <c r="J78" s="29">
        <v>1.1987381703470032E-3</v>
      </c>
      <c r="K78" s="28">
        <v>24</v>
      </c>
      <c r="L78" s="29">
        <v>1.5211053365445557E-3</v>
      </c>
      <c r="M78" s="28">
        <v>13</v>
      </c>
      <c r="N78" s="29">
        <v>7.9564232817185877E-4</v>
      </c>
      <c r="O78" s="28">
        <v>14</v>
      </c>
      <c r="P78" s="29">
        <v>8.6058519793459555E-4</v>
      </c>
      <c r="Q78" s="28">
        <v>20</v>
      </c>
      <c r="R78" s="29">
        <v>1.356944161747744E-3</v>
      </c>
      <c r="S78" s="28">
        <v>21</v>
      </c>
      <c r="T78" s="29">
        <v>1.4957264957264958E-3</v>
      </c>
      <c r="U78" s="28">
        <v>7</v>
      </c>
      <c r="V78" s="29">
        <v>5.262762198330953E-4</v>
      </c>
      <c r="W78" s="28">
        <v>17</v>
      </c>
      <c r="X78" s="29">
        <v>1.3257428058956562E-3</v>
      </c>
      <c r="Y78" s="28">
        <v>19</v>
      </c>
      <c r="Z78" s="29">
        <v>1.4703606252902028E-3</v>
      </c>
      <c r="AA78" s="28">
        <v>4</v>
      </c>
      <c r="AB78" s="29">
        <v>3.0527360146531327E-4</v>
      </c>
      <c r="AC78" s="42">
        <v>8</v>
      </c>
      <c r="AD78" s="43">
        <v>6.3406515019418246E-4</v>
      </c>
      <c r="AE78" s="42">
        <v>5</v>
      </c>
      <c r="AF78" s="43">
        <v>3.5760300000000001E-4</v>
      </c>
      <c r="AG78" s="42">
        <v>13</v>
      </c>
      <c r="AH78" s="43">
        <v>8.7430223955881363E-4</v>
      </c>
      <c r="AI78" s="42">
        <v>15</v>
      </c>
      <c r="AJ78" s="41">
        <v>9.1821743388834478E-4</v>
      </c>
      <c r="AK78" s="42">
        <v>10</v>
      </c>
      <c r="AL78" s="41">
        <v>6.0114217012323412E-4</v>
      </c>
      <c r="AM78" s="40">
        <v>9</v>
      </c>
      <c r="AN78" s="41">
        <f>AM78/$AM$191</f>
        <v>7.61485743294695E-4</v>
      </c>
    </row>
    <row r="79" spans="2:47" x14ac:dyDescent="0.2">
      <c r="B79" s="25" t="s">
        <v>86</v>
      </c>
      <c r="C79" s="28">
        <v>41</v>
      </c>
      <c r="D79" s="29">
        <v>2.8120713305898491E-3</v>
      </c>
      <c r="E79" s="28">
        <v>36</v>
      </c>
      <c r="F79" s="29">
        <v>2.3555584636524244E-3</v>
      </c>
      <c r="G79" s="28">
        <v>52</v>
      </c>
      <c r="H79" s="29">
        <v>3.498150016818029E-3</v>
      </c>
      <c r="I79" s="28">
        <v>43</v>
      </c>
      <c r="J79" s="29">
        <v>2.7129337539432176E-3</v>
      </c>
      <c r="K79" s="28">
        <v>27</v>
      </c>
      <c r="L79" s="29">
        <v>1.7112435036126252E-3</v>
      </c>
      <c r="M79" s="28">
        <v>45</v>
      </c>
      <c r="N79" s="29">
        <v>2.7541465205948956E-3</v>
      </c>
      <c r="O79" s="28">
        <v>46</v>
      </c>
      <c r="P79" s="29">
        <v>2.8276370789279567E-3</v>
      </c>
      <c r="Q79" s="28">
        <v>43</v>
      </c>
      <c r="R79" s="29">
        <v>2.9174299477576497E-3</v>
      </c>
      <c r="S79" s="28">
        <v>25</v>
      </c>
      <c r="T79" s="29">
        <v>1.7806267806267807E-3</v>
      </c>
      <c r="U79" s="28">
        <v>29</v>
      </c>
      <c r="V79" s="29">
        <v>2.1802871964513946E-3</v>
      </c>
      <c r="W79" s="28">
        <v>24</v>
      </c>
      <c r="X79" s="29">
        <v>1.8716369024409265E-3</v>
      </c>
      <c r="Y79" s="28">
        <v>30</v>
      </c>
      <c r="Z79" s="29">
        <v>2.3216220399318991E-3</v>
      </c>
      <c r="AA79" s="28">
        <v>28</v>
      </c>
      <c r="AB79" s="29">
        <v>2.1369152102571928E-3</v>
      </c>
      <c r="AC79" s="42">
        <v>28</v>
      </c>
      <c r="AD79" s="43">
        <v>2.2192280256796387E-3</v>
      </c>
      <c r="AE79" s="42">
        <v>24</v>
      </c>
      <c r="AF79" s="43">
        <v>1.7164929999999999E-3</v>
      </c>
      <c r="AG79" s="42">
        <v>31</v>
      </c>
      <c r="AH79" s="43">
        <v>2.0848745712556327E-3</v>
      </c>
      <c r="AI79" s="42">
        <v>9</v>
      </c>
      <c r="AJ79" s="41">
        <v>5.5093046033300689E-4</v>
      </c>
      <c r="AK79" s="42">
        <v>8</v>
      </c>
      <c r="AL79" s="41">
        <v>4.8091373609858733E-4</v>
      </c>
      <c r="AM79" s="40">
        <v>7</v>
      </c>
      <c r="AN79" s="41">
        <f>AM79/$AM$191</f>
        <v>5.9226668922920717E-4</v>
      </c>
    </row>
    <row r="80" spans="2:47" x14ac:dyDescent="0.2">
      <c r="B80" s="25" t="s">
        <v>95</v>
      </c>
      <c r="C80" s="28">
        <v>9</v>
      </c>
      <c r="D80" s="29">
        <v>6.1728395061728394E-4</v>
      </c>
      <c r="E80" s="28">
        <v>8</v>
      </c>
      <c r="F80" s="29">
        <v>5.2345743636720535E-4</v>
      </c>
      <c r="G80" s="28">
        <v>9</v>
      </c>
      <c r="H80" s="29">
        <v>6.0544904137235117E-4</v>
      </c>
      <c r="I80" s="28">
        <v>7</v>
      </c>
      <c r="J80" s="29">
        <v>4.4164037854889588E-4</v>
      </c>
      <c r="K80" s="28">
        <v>10</v>
      </c>
      <c r="L80" s="29">
        <v>6.3379389022689817E-4</v>
      </c>
      <c r="M80" s="28">
        <v>3</v>
      </c>
      <c r="N80" s="29">
        <v>1.836097680396597E-4</v>
      </c>
      <c r="O80" s="28">
        <v>7</v>
      </c>
      <c r="P80" s="29">
        <v>4.3029259896729778E-4</v>
      </c>
      <c r="Q80" s="28">
        <v>3</v>
      </c>
      <c r="R80" s="29">
        <v>2.0354162426216161E-4</v>
      </c>
      <c r="S80" s="28">
        <v>8</v>
      </c>
      <c r="T80" s="29">
        <v>5.6980056980056976E-4</v>
      </c>
      <c r="U80" s="28">
        <v>6</v>
      </c>
      <c r="V80" s="29">
        <v>4.5109390271408167E-4</v>
      </c>
      <c r="W80" s="28">
        <v>4</v>
      </c>
      <c r="X80" s="29">
        <v>3.1193948374015439E-4</v>
      </c>
      <c r="Y80" s="28">
        <v>3</v>
      </c>
      <c r="Z80" s="29">
        <v>2.3216220399318991E-4</v>
      </c>
      <c r="AA80" s="28">
        <v>1</v>
      </c>
      <c r="AB80" s="29">
        <v>7.6318400366328317E-5</v>
      </c>
      <c r="AC80" s="42">
        <v>6</v>
      </c>
      <c r="AD80" s="43">
        <v>4.7554886264563684E-4</v>
      </c>
      <c r="AE80" s="42">
        <v>5</v>
      </c>
      <c r="AF80" s="43">
        <v>3.5760300000000001E-4</v>
      </c>
      <c r="AG80" s="42">
        <v>6</v>
      </c>
      <c r="AH80" s="43">
        <v>4.0352411056560631E-4</v>
      </c>
      <c r="AI80" s="42">
        <v>19</v>
      </c>
      <c r="AJ80" s="41">
        <v>1.1630754162585701E-3</v>
      </c>
      <c r="AK80" s="42">
        <v>7</v>
      </c>
      <c r="AL80" s="41">
        <v>4.207995190862639E-4</v>
      </c>
      <c r="AM80" s="40">
        <v>6</v>
      </c>
      <c r="AN80" s="41">
        <f>AM80/$AM$191</f>
        <v>5.076571621964633E-4</v>
      </c>
    </row>
    <row r="81" spans="2:47" x14ac:dyDescent="0.2">
      <c r="B81" s="25" t="s">
        <v>88</v>
      </c>
      <c r="C81" s="28">
        <v>11</v>
      </c>
      <c r="D81" s="29">
        <v>7.5445816186556929E-4</v>
      </c>
      <c r="E81" s="28">
        <v>17</v>
      </c>
      <c r="F81" s="29">
        <v>1.1123470522803114E-3</v>
      </c>
      <c r="G81" s="28">
        <v>12</v>
      </c>
      <c r="H81" s="29">
        <v>8.0726538849646822E-4</v>
      </c>
      <c r="I81" s="28">
        <v>10</v>
      </c>
      <c r="J81" s="29">
        <v>6.3091482649842276E-4</v>
      </c>
      <c r="K81" s="28">
        <v>4</v>
      </c>
      <c r="L81" s="29">
        <v>2.535175560907593E-4</v>
      </c>
      <c r="M81" s="28">
        <v>9</v>
      </c>
      <c r="N81" s="29">
        <v>5.508293041189791E-4</v>
      </c>
      <c r="O81" s="28">
        <v>8</v>
      </c>
      <c r="P81" s="29">
        <v>4.917629702483403E-4</v>
      </c>
      <c r="Q81" s="28">
        <v>18</v>
      </c>
      <c r="R81" s="29">
        <v>1.2212497455729697E-3</v>
      </c>
      <c r="S81" s="28">
        <v>15</v>
      </c>
      <c r="T81" s="29">
        <v>1.0683760683760685E-3</v>
      </c>
      <c r="U81" s="28">
        <v>9</v>
      </c>
      <c r="V81" s="29">
        <v>6.7664085407112247E-4</v>
      </c>
      <c r="W81" s="28">
        <v>13</v>
      </c>
      <c r="X81" s="29">
        <v>1.0138033221555019E-3</v>
      </c>
      <c r="Y81" s="28">
        <v>8</v>
      </c>
      <c r="Z81" s="29">
        <v>6.1909921064850647E-4</v>
      </c>
      <c r="AA81" s="28">
        <v>10</v>
      </c>
      <c r="AB81" s="29">
        <v>7.6318400366328319E-4</v>
      </c>
      <c r="AC81" s="42">
        <v>5</v>
      </c>
      <c r="AD81" s="43">
        <v>3.9629071887136401E-4</v>
      </c>
      <c r="AE81" s="42">
        <v>10</v>
      </c>
      <c r="AF81" s="43">
        <v>7.1520500000000001E-4</v>
      </c>
      <c r="AG81" s="42">
        <v>10</v>
      </c>
      <c r="AH81" s="43">
        <v>6.7254018427601047E-4</v>
      </c>
      <c r="AI81" s="42">
        <v>10</v>
      </c>
      <c r="AJ81" s="41">
        <v>6.1214495592556322E-4</v>
      </c>
      <c r="AK81" s="42">
        <v>4</v>
      </c>
      <c r="AL81" s="41">
        <v>2.4045686804929366E-4</v>
      </c>
      <c r="AM81" s="40">
        <v>6</v>
      </c>
      <c r="AN81" s="41">
        <f>AM81/$AM$191</f>
        <v>5.076571621964633E-4</v>
      </c>
    </row>
    <row r="82" spans="2:47" x14ac:dyDescent="0.2">
      <c r="B82" s="25" t="s">
        <v>90</v>
      </c>
      <c r="C82" s="28">
        <v>8</v>
      </c>
      <c r="D82" s="29">
        <v>5.4869684499314131E-4</v>
      </c>
      <c r="E82" s="28">
        <v>11</v>
      </c>
      <c r="F82" s="29">
        <v>7.1975397500490738E-4</v>
      </c>
      <c r="G82" s="28">
        <v>11</v>
      </c>
      <c r="H82" s="29">
        <v>7.399932727884292E-4</v>
      </c>
      <c r="I82" s="28">
        <v>10</v>
      </c>
      <c r="J82" s="29">
        <v>6.3091482649842276E-4</v>
      </c>
      <c r="K82" s="28">
        <v>8</v>
      </c>
      <c r="L82" s="29">
        <v>5.070351121815186E-4</v>
      </c>
      <c r="M82" s="28">
        <v>8</v>
      </c>
      <c r="N82" s="29">
        <v>4.8962604810575924E-4</v>
      </c>
      <c r="O82" s="28">
        <v>16</v>
      </c>
      <c r="P82" s="29">
        <v>9.835259404966806E-4</v>
      </c>
      <c r="Q82" s="28">
        <v>16</v>
      </c>
      <c r="R82" s="29">
        <v>1.0855553293981953E-3</v>
      </c>
      <c r="S82" s="28">
        <v>6</v>
      </c>
      <c r="T82" s="29">
        <v>4.2735042735042735E-4</v>
      </c>
      <c r="U82" s="28">
        <v>11</v>
      </c>
      <c r="V82" s="29">
        <v>8.2700548830914964E-4</v>
      </c>
      <c r="W82" s="28">
        <v>9</v>
      </c>
      <c r="X82" s="29">
        <v>7.018638384153474E-4</v>
      </c>
      <c r="Y82" s="28">
        <v>11</v>
      </c>
      <c r="Z82" s="29">
        <v>8.5126141464169638E-4</v>
      </c>
      <c r="AA82" s="28">
        <v>11</v>
      </c>
      <c r="AB82" s="29">
        <v>8.3950240402961152E-4</v>
      </c>
      <c r="AC82" s="48">
        <v>8</v>
      </c>
      <c r="AD82" s="43">
        <v>6.3406515019418246E-4</v>
      </c>
      <c r="AE82" s="48">
        <v>7</v>
      </c>
      <c r="AF82" s="43">
        <v>5.0064399999999996E-4</v>
      </c>
      <c r="AG82" s="48">
        <v>10</v>
      </c>
      <c r="AH82" s="43">
        <v>6.7254018427601047E-4</v>
      </c>
      <c r="AI82" s="48">
        <v>6</v>
      </c>
      <c r="AJ82" s="41">
        <v>3.6728697355533789E-4</v>
      </c>
      <c r="AK82" s="48">
        <v>5</v>
      </c>
      <c r="AL82" s="41">
        <v>3.0057108506161706E-4</v>
      </c>
      <c r="AM82" s="40">
        <v>6</v>
      </c>
      <c r="AN82" s="41">
        <f>AM82/$AM$191</f>
        <v>5.076571621964633E-4</v>
      </c>
    </row>
    <row r="83" spans="2:47" x14ac:dyDescent="0.2">
      <c r="B83" s="25" t="s">
        <v>94</v>
      </c>
      <c r="C83" s="28">
        <v>21</v>
      </c>
      <c r="D83" s="29">
        <v>1.440329218106996E-3</v>
      </c>
      <c r="E83" s="28">
        <v>15</v>
      </c>
      <c r="F83" s="29">
        <v>9.8148269318851017E-4</v>
      </c>
      <c r="G83" s="28">
        <v>15</v>
      </c>
      <c r="H83" s="29">
        <v>1.0090817356205853E-3</v>
      </c>
      <c r="I83" s="28">
        <v>20</v>
      </c>
      <c r="J83" s="29">
        <v>1.2618296529968455E-3</v>
      </c>
      <c r="K83" s="28">
        <v>21</v>
      </c>
      <c r="L83" s="29">
        <v>1.3309671694764862E-3</v>
      </c>
      <c r="M83" s="28">
        <v>19</v>
      </c>
      <c r="N83" s="29">
        <v>1.1628618642511781E-3</v>
      </c>
      <c r="O83" s="28">
        <v>17</v>
      </c>
      <c r="P83" s="29">
        <v>1.0449963117777231E-3</v>
      </c>
      <c r="Q83" s="28">
        <v>13</v>
      </c>
      <c r="R83" s="29">
        <v>8.8201370513603362E-4</v>
      </c>
      <c r="S83" s="28">
        <v>10</v>
      </c>
      <c r="T83" s="29">
        <v>7.1225071225071229E-4</v>
      </c>
      <c r="U83" s="28">
        <v>13</v>
      </c>
      <c r="V83" s="29">
        <v>9.7737012254717681E-4</v>
      </c>
      <c r="W83" s="28">
        <v>11</v>
      </c>
      <c r="X83" s="29">
        <v>8.5783358028542465E-4</v>
      </c>
      <c r="Y83" s="28">
        <v>8</v>
      </c>
      <c r="Z83" s="29">
        <v>6.1909921064850647E-4</v>
      </c>
      <c r="AA83" s="28">
        <v>3</v>
      </c>
      <c r="AB83" s="29">
        <v>2.2895520109898496E-4</v>
      </c>
      <c r="AC83" s="42">
        <v>5</v>
      </c>
      <c r="AD83" s="43">
        <v>3.9629071887136401E-4</v>
      </c>
      <c r="AE83" s="42">
        <v>4</v>
      </c>
      <c r="AF83" s="43">
        <v>2.86082E-4</v>
      </c>
      <c r="AG83" s="42">
        <v>1</v>
      </c>
      <c r="AH83" s="43">
        <v>6.7254018427601056E-5</v>
      </c>
      <c r="AI83" s="42">
        <v>1</v>
      </c>
      <c r="AJ83" s="41">
        <v>6.1214495592556319E-5</v>
      </c>
      <c r="AK83" s="42">
        <v>6</v>
      </c>
      <c r="AL83" s="41">
        <v>3.6068530207394048E-4</v>
      </c>
      <c r="AM83" s="40">
        <v>2</v>
      </c>
      <c r="AN83" s="41">
        <f>AM83/$AM$191</f>
        <v>1.6921905406548778E-4</v>
      </c>
    </row>
    <row r="84" spans="2:47" x14ac:dyDescent="0.2">
      <c r="B84" s="25" t="s">
        <v>96</v>
      </c>
      <c r="C84" s="28">
        <v>3</v>
      </c>
      <c r="D84" s="29">
        <v>2.0576131687242798E-4</v>
      </c>
      <c r="E84" s="28">
        <v>3</v>
      </c>
      <c r="F84" s="29">
        <v>1.9629653863770203E-4</v>
      </c>
      <c r="G84" s="28">
        <v>1</v>
      </c>
      <c r="H84" s="29">
        <v>6.7272115708039018E-5</v>
      </c>
      <c r="I84" s="28"/>
      <c r="J84" s="29">
        <v>0</v>
      </c>
      <c r="K84" s="28">
        <v>1</v>
      </c>
      <c r="L84" s="29">
        <v>6.3379389022689826E-5</v>
      </c>
      <c r="M84" s="28">
        <v>1</v>
      </c>
      <c r="N84" s="29">
        <v>6.1203256013219904E-5</v>
      </c>
      <c r="O84" s="28">
        <v>2</v>
      </c>
      <c r="P84" s="29">
        <v>1.2294074256208508E-4</v>
      </c>
      <c r="Q84" s="28">
        <v>1</v>
      </c>
      <c r="R84" s="29">
        <v>6.7847208087387208E-5</v>
      </c>
      <c r="S84" s="28"/>
      <c r="T84" s="29">
        <v>0</v>
      </c>
      <c r="U84" s="28">
        <v>5</v>
      </c>
      <c r="V84" s="29">
        <v>3.7591158559506803E-4</v>
      </c>
      <c r="W84" s="28">
        <v>1</v>
      </c>
      <c r="X84" s="29">
        <v>7.7984870935038597E-5</v>
      </c>
      <c r="Y84" s="28">
        <v>1</v>
      </c>
      <c r="Z84" s="29">
        <v>7.7387401331063308E-5</v>
      </c>
      <c r="AA84" s="28">
        <v>0</v>
      </c>
      <c r="AB84" s="29">
        <v>0</v>
      </c>
      <c r="AC84" s="42">
        <v>0</v>
      </c>
      <c r="AD84" s="43">
        <v>0</v>
      </c>
      <c r="AE84" s="42">
        <v>0</v>
      </c>
      <c r="AF84" s="43">
        <v>0</v>
      </c>
      <c r="AG84" s="42">
        <v>1</v>
      </c>
      <c r="AH84" s="43">
        <v>6.7254018427601056E-5</v>
      </c>
      <c r="AI84" s="42">
        <v>2</v>
      </c>
      <c r="AJ84" s="41">
        <v>1.2242899118511264E-4</v>
      </c>
      <c r="AK84" s="42">
        <v>0</v>
      </c>
      <c r="AL84" s="41">
        <v>0</v>
      </c>
      <c r="AM84" s="40">
        <v>0</v>
      </c>
      <c r="AN84" s="41">
        <f>AM84/$AM$191</f>
        <v>0</v>
      </c>
    </row>
    <row r="85" spans="2:47" x14ac:dyDescent="0.2">
      <c r="B85" s="25" t="s">
        <v>92</v>
      </c>
      <c r="C85" s="28">
        <v>8</v>
      </c>
      <c r="D85" s="29">
        <v>5.4869684499314131E-4</v>
      </c>
      <c r="E85" s="28">
        <v>2</v>
      </c>
      <c r="F85" s="29">
        <v>1.3086435909180134E-4</v>
      </c>
      <c r="G85" s="28">
        <v>3</v>
      </c>
      <c r="H85" s="29">
        <v>2.0181634712411706E-4</v>
      </c>
      <c r="I85" s="28">
        <v>2</v>
      </c>
      <c r="J85" s="29">
        <v>1.2618296529968455E-4</v>
      </c>
      <c r="K85" s="28">
        <v>3</v>
      </c>
      <c r="L85" s="29">
        <v>1.9013816706806946E-4</v>
      </c>
      <c r="M85" s="28">
        <v>2</v>
      </c>
      <c r="N85" s="29">
        <v>1.2240651202643981E-4</v>
      </c>
      <c r="O85" s="28">
        <v>2</v>
      </c>
      <c r="P85" s="29">
        <v>1.2294074256208508E-4</v>
      </c>
      <c r="Q85" s="28">
        <v>3</v>
      </c>
      <c r="R85" s="29">
        <v>2.0354162426216161E-4</v>
      </c>
      <c r="S85" s="28">
        <v>1</v>
      </c>
      <c r="T85" s="29">
        <v>7.122507122507122E-5</v>
      </c>
      <c r="U85" s="28">
        <v>6</v>
      </c>
      <c r="V85" s="29">
        <v>4.5109390271408167E-4</v>
      </c>
      <c r="W85" s="28">
        <v>3</v>
      </c>
      <c r="X85" s="29">
        <v>2.3395461280511582E-4</v>
      </c>
      <c r="Y85" s="28">
        <v>1</v>
      </c>
      <c r="Z85" s="29">
        <v>7.7387401331063308E-5</v>
      </c>
      <c r="AA85" s="28">
        <v>1</v>
      </c>
      <c r="AB85" s="29">
        <v>7.6318400366328317E-5</v>
      </c>
      <c r="AC85" s="42">
        <v>4</v>
      </c>
      <c r="AD85" s="43">
        <v>3.1703257509709123E-4</v>
      </c>
      <c r="AE85" s="42">
        <v>0</v>
      </c>
      <c r="AF85" s="43">
        <v>0</v>
      </c>
      <c r="AG85" s="42">
        <v>3</v>
      </c>
      <c r="AH85" s="43">
        <v>2.0176205528280315E-4</v>
      </c>
      <c r="AI85" s="42">
        <v>1</v>
      </c>
      <c r="AJ85" s="41">
        <v>6.1214495592556319E-5</v>
      </c>
      <c r="AK85" s="42">
        <v>0</v>
      </c>
      <c r="AL85" s="41">
        <v>0</v>
      </c>
      <c r="AM85" s="40">
        <v>0</v>
      </c>
      <c r="AN85" s="41">
        <f>AM85/$AM$191</f>
        <v>0</v>
      </c>
    </row>
    <row r="86" spans="2:47" s="3" customFormat="1" x14ac:dyDescent="0.2">
      <c r="B86" s="30" t="s">
        <v>21</v>
      </c>
      <c r="C86" s="31">
        <v>918</v>
      </c>
      <c r="D86" s="32">
        <v>6.2962962962962957E-2</v>
      </c>
      <c r="E86" s="31">
        <v>891</v>
      </c>
      <c r="F86" s="32">
        <v>5.8300071975397501E-2</v>
      </c>
      <c r="G86" s="31">
        <v>855</v>
      </c>
      <c r="H86" s="32">
        <v>5.7517658930373361E-2</v>
      </c>
      <c r="I86" s="31">
        <v>840</v>
      </c>
      <c r="J86" s="32">
        <v>5.2996845425867509E-2</v>
      </c>
      <c r="K86" s="31">
        <v>823</v>
      </c>
      <c r="L86" s="32">
        <v>5.2161237165673724E-2</v>
      </c>
      <c r="M86" s="31">
        <v>819</v>
      </c>
      <c r="N86" s="32">
        <v>5.0125466674827097E-2</v>
      </c>
      <c r="O86" s="31">
        <v>865</v>
      </c>
      <c r="P86" s="32">
        <v>5.3171871158101798E-2</v>
      </c>
      <c r="Q86" s="31">
        <v>765</v>
      </c>
      <c r="R86" s="32">
        <v>5.1903114186851208E-2</v>
      </c>
      <c r="S86" s="31">
        <v>682</v>
      </c>
      <c r="T86" s="32">
        <v>4.8575498575498574E-2</v>
      </c>
      <c r="U86" s="31">
        <v>675</v>
      </c>
      <c r="V86" s="32">
        <v>5.0748064055334184E-2</v>
      </c>
      <c r="W86" s="31">
        <v>609</v>
      </c>
      <c r="X86" s="32">
        <v>4.7492786399438512E-2</v>
      </c>
      <c r="Y86" s="31">
        <v>597</v>
      </c>
      <c r="Z86" s="32">
        <v>4.6200278594644789E-2</v>
      </c>
      <c r="AA86" s="31">
        <v>616</v>
      </c>
      <c r="AB86" s="32">
        <v>4.7012134625658245E-2</v>
      </c>
      <c r="AC86" s="44">
        <v>570</v>
      </c>
      <c r="AD86" s="45">
        <v>4.5177141951335494E-2</v>
      </c>
      <c r="AE86" s="44">
        <v>528</v>
      </c>
      <c r="AF86" s="45">
        <v>3.7762838E-2</v>
      </c>
      <c r="AG86" s="44">
        <v>571</v>
      </c>
      <c r="AH86" s="45">
        <v>3.84020445221602E-2</v>
      </c>
      <c r="AI86" s="44">
        <v>524</v>
      </c>
      <c r="AJ86" s="60">
        <v>3.2076395690499512E-2</v>
      </c>
      <c r="AK86" s="44">
        <f>SUM(AK69:AK85)</f>
        <v>549</v>
      </c>
      <c r="AL86" s="60">
        <v>3.3002705139765554E-2</v>
      </c>
      <c r="AM86" s="65">
        <v>451</v>
      </c>
      <c r="AN86" s="60">
        <f t="shared" ref="AN69:AN87" si="7">AM86/$AM$191</f>
        <v>3.8158896691767495E-2</v>
      </c>
      <c r="AO86"/>
      <c r="AP86" s="66"/>
      <c r="AR86"/>
      <c r="AS86"/>
      <c r="AT86"/>
      <c r="AU86"/>
    </row>
    <row r="87" spans="2:47" s="3" customFormat="1" x14ac:dyDescent="0.2">
      <c r="B87" s="33" t="s">
        <v>175</v>
      </c>
      <c r="C87" s="31">
        <v>348</v>
      </c>
      <c r="D87" s="32">
        <v>2.3868312757201648E-2</v>
      </c>
      <c r="E87" s="31">
        <v>335</v>
      </c>
      <c r="F87" s="32">
        <v>2.1919780147876725E-2</v>
      </c>
      <c r="G87" s="31">
        <v>353</v>
      </c>
      <c r="H87" s="32">
        <v>2.3747056844937775E-2</v>
      </c>
      <c r="I87" s="31">
        <v>395</v>
      </c>
      <c r="J87" s="32">
        <v>2.4921135646687697E-2</v>
      </c>
      <c r="K87" s="31">
        <v>428</v>
      </c>
      <c r="L87" s="32">
        <v>2.7126378501711245E-2</v>
      </c>
      <c r="M87" s="31">
        <v>432</v>
      </c>
      <c r="N87" s="32">
        <v>2.6439806597710998E-2</v>
      </c>
      <c r="O87" s="31">
        <v>369</v>
      </c>
      <c r="P87" s="32">
        <v>2.2682567002704695E-2</v>
      </c>
      <c r="Q87" s="31">
        <v>289</v>
      </c>
      <c r="R87" s="32">
        <v>1.9607843137254902E-2</v>
      </c>
      <c r="S87" s="31">
        <v>384</v>
      </c>
      <c r="T87" s="32">
        <v>2.735042735042735E-2</v>
      </c>
      <c r="U87" s="31">
        <v>310</v>
      </c>
      <c r="V87" s="32">
        <v>2.330651830689422E-2</v>
      </c>
      <c r="W87" s="31">
        <v>316</v>
      </c>
      <c r="X87" s="32">
        <v>2.46432192154722E-2</v>
      </c>
      <c r="Y87" s="31">
        <v>336</v>
      </c>
      <c r="Z87" s="32">
        <v>2.600216684723727E-2</v>
      </c>
      <c r="AA87" s="31">
        <v>335</v>
      </c>
      <c r="AB87" s="32">
        <v>2.5566664122719986E-2</v>
      </c>
      <c r="AC87" s="44">
        <v>373</v>
      </c>
      <c r="AD87" s="45">
        <v>2.9563287627803757E-2</v>
      </c>
      <c r="AE87" s="44">
        <v>474</v>
      </c>
      <c r="AF87" s="45">
        <v>3.3900729999999997E-2</v>
      </c>
      <c r="AG87" s="44">
        <v>541</v>
      </c>
      <c r="AH87" s="45">
        <v>3.6384423969332169E-2</v>
      </c>
      <c r="AI87" s="44">
        <v>619</v>
      </c>
      <c r="AJ87" s="60">
        <v>3.7891772771792363E-2</v>
      </c>
      <c r="AK87" s="44">
        <v>580</v>
      </c>
      <c r="AL87" s="60">
        <v>3.486624586714758E-2</v>
      </c>
      <c r="AM87" s="65">
        <v>378</v>
      </c>
      <c r="AN87" s="60">
        <f t="shared" si="7"/>
        <v>3.1982401218377192E-2</v>
      </c>
      <c r="AO87"/>
      <c r="AP87" s="66"/>
      <c r="AR87"/>
      <c r="AS87"/>
      <c r="AT87"/>
      <c r="AU87"/>
    </row>
    <row r="88" spans="2:47" x14ac:dyDescent="0.2">
      <c r="B88" s="20" t="s">
        <v>178</v>
      </c>
      <c r="C88" s="23"/>
      <c r="D88" s="22"/>
      <c r="E88" s="23"/>
      <c r="F88" s="22"/>
      <c r="G88" s="23"/>
      <c r="H88" s="22"/>
      <c r="I88" s="23"/>
      <c r="J88" s="22"/>
      <c r="K88" s="23"/>
      <c r="L88" s="22"/>
      <c r="M88" s="23"/>
      <c r="N88" s="22"/>
      <c r="O88" s="23"/>
      <c r="P88" s="22"/>
      <c r="Q88" s="23"/>
      <c r="R88" s="22"/>
      <c r="S88" s="23"/>
      <c r="T88" s="22"/>
      <c r="U88" s="23"/>
      <c r="V88" s="22"/>
      <c r="W88" s="23"/>
      <c r="X88" s="22"/>
      <c r="Y88" s="23"/>
      <c r="Z88" s="22"/>
      <c r="AA88" s="23"/>
      <c r="AB88" s="22"/>
      <c r="AC88" s="38"/>
      <c r="AD88" s="63"/>
      <c r="AE88" s="38"/>
      <c r="AF88" s="63"/>
      <c r="AG88" s="38"/>
      <c r="AH88" s="63"/>
      <c r="AI88" s="38"/>
      <c r="AJ88" s="64"/>
      <c r="AK88" s="38"/>
      <c r="AL88" s="64"/>
      <c r="AM88" s="38"/>
      <c r="AN88" s="58"/>
    </row>
    <row r="89" spans="2:47" x14ac:dyDescent="0.2">
      <c r="B89" s="25" t="s">
        <v>103</v>
      </c>
      <c r="C89" s="28">
        <v>47</v>
      </c>
      <c r="D89" s="29">
        <v>3.2235939643347053E-3</v>
      </c>
      <c r="E89" s="28">
        <v>43</v>
      </c>
      <c r="F89" s="29">
        <v>2.813583720473729E-3</v>
      </c>
      <c r="G89" s="28">
        <v>48</v>
      </c>
      <c r="H89" s="29">
        <v>3.2290615539858729E-3</v>
      </c>
      <c r="I89" s="28">
        <v>63</v>
      </c>
      <c r="J89" s="29">
        <v>3.9747634069400633E-3</v>
      </c>
      <c r="K89" s="28">
        <v>72</v>
      </c>
      <c r="L89" s="29">
        <v>4.5633160096336675E-3</v>
      </c>
      <c r="M89" s="28">
        <v>70</v>
      </c>
      <c r="N89" s="29">
        <v>4.2842279209253931E-3</v>
      </c>
      <c r="O89" s="28">
        <v>80</v>
      </c>
      <c r="P89" s="29">
        <v>4.9176297024834028E-3</v>
      </c>
      <c r="Q89" s="28">
        <v>52</v>
      </c>
      <c r="R89" s="29">
        <v>3.5280548205441345E-3</v>
      </c>
      <c r="S89" s="28">
        <v>69</v>
      </c>
      <c r="T89" s="29">
        <v>4.9145299145299144E-3</v>
      </c>
      <c r="U89" s="28">
        <v>80</v>
      </c>
      <c r="V89" s="29">
        <v>6.0145853695210885E-3</v>
      </c>
      <c r="W89" s="28">
        <v>65</v>
      </c>
      <c r="X89" s="29">
        <v>5.0690166107775093E-3</v>
      </c>
      <c r="Y89" s="28">
        <v>84</v>
      </c>
      <c r="Z89" s="29">
        <v>6.5005417118093175E-3</v>
      </c>
      <c r="AA89" s="28">
        <v>73</v>
      </c>
      <c r="AB89" s="29">
        <v>5.5712432267419672E-3</v>
      </c>
      <c r="AC89" s="42">
        <v>83</v>
      </c>
      <c r="AD89" s="43">
        <v>6.5784259332646432E-3</v>
      </c>
      <c r="AE89" s="42">
        <v>104</v>
      </c>
      <c r="AF89" s="43">
        <v>7.4381350000000002E-3</v>
      </c>
      <c r="AG89" s="42">
        <v>150</v>
      </c>
      <c r="AH89" s="43">
        <v>1.0088102764140157E-2</v>
      </c>
      <c r="AI89" s="42">
        <v>201</v>
      </c>
      <c r="AJ89" s="41">
        <v>1.230411361410382E-2</v>
      </c>
      <c r="AK89" s="42">
        <v>200</v>
      </c>
      <c r="AL89" s="41">
        <v>1.2022843402464683E-2</v>
      </c>
      <c r="AM89" s="40">
        <v>126</v>
      </c>
      <c r="AN89" s="41">
        <f>AM89/$AM$191</f>
        <v>1.066080040612573E-2</v>
      </c>
    </row>
    <row r="90" spans="2:47" x14ac:dyDescent="0.2">
      <c r="B90" s="25" t="s">
        <v>107</v>
      </c>
      <c r="C90" s="28">
        <v>13</v>
      </c>
      <c r="D90" s="29">
        <v>8.9163237311385465E-4</v>
      </c>
      <c r="E90" s="28">
        <v>21</v>
      </c>
      <c r="F90" s="29">
        <v>1.3740757704639142E-3</v>
      </c>
      <c r="G90" s="28">
        <v>23</v>
      </c>
      <c r="H90" s="29">
        <v>1.5472586612848974E-3</v>
      </c>
      <c r="I90" s="28">
        <v>24</v>
      </c>
      <c r="J90" s="29">
        <v>1.5141955835962144E-3</v>
      </c>
      <c r="K90" s="28">
        <v>17</v>
      </c>
      <c r="L90" s="29">
        <v>1.077449613385727E-3</v>
      </c>
      <c r="M90" s="28">
        <v>19</v>
      </c>
      <c r="N90" s="29">
        <v>1.1628618642511781E-3</v>
      </c>
      <c r="O90" s="28">
        <v>19</v>
      </c>
      <c r="P90" s="29">
        <v>1.1679370543398082E-3</v>
      </c>
      <c r="Q90" s="28">
        <v>20</v>
      </c>
      <c r="R90" s="29">
        <v>1.356944161747744E-3</v>
      </c>
      <c r="S90" s="28">
        <v>28</v>
      </c>
      <c r="T90" s="29">
        <v>1.9943019943019944E-3</v>
      </c>
      <c r="U90" s="28">
        <v>26</v>
      </c>
      <c r="V90" s="29">
        <v>1.9547402450943536E-3</v>
      </c>
      <c r="W90" s="28">
        <v>13</v>
      </c>
      <c r="X90" s="29">
        <v>1.0138033221555019E-3</v>
      </c>
      <c r="Y90" s="28">
        <v>13</v>
      </c>
      <c r="Z90" s="29">
        <v>1.006036217303823E-3</v>
      </c>
      <c r="AA90" s="28">
        <v>26</v>
      </c>
      <c r="AB90" s="29">
        <v>1.9842784095245362E-3</v>
      </c>
      <c r="AC90" s="42">
        <v>24</v>
      </c>
      <c r="AD90" s="43">
        <v>1.9021954505825474E-3</v>
      </c>
      <c r="AE90" s="42">
        <v>21</v>
      </c>
      <c r="AF90" s="43">
        <v>1.501931E-3</v>
      </c>
      <c r="AG90" s="42">
        <v>24</v>
      </c>
      <c r="AH90" s="43">
        <v>1.6140964422624252E-3</v>
      </c>
      <c r="AI90" s="42">
        <v>22</v>
      </c>
      <c r="AJ90" s="41">
        <v>1.3467189030362389E-3</v>
      </c>
      <c r="AK90" s="42">
        <v>21</v>
      </c>
      <c r="AL90" s="41">
        <v>1.2623985572587917E-3</v>
      </c>
      <c r="AM90" s="40">
        <v>23</v>
      </c>
      <c r="AN90" s="41">
        <f>AM90/$AM$191</f>
        <v>1.9460191217531093E-3</v>
      </c>
    </row>
    <row r="91" spans="2:47" x14ac:dyDescent="0.2">
      <c r="B91" s="25" t="s">
        <v>104</v>
      </c>
      <c r="C91" s="28">
        <v>8</v>
      </c>
      <c r="D91" s="29">
        <v>5.4869684499314131E-4</v>
      </c>
      <c r="E91" s="28">
        <v>12</v>
      </c>
      <c r="F91" s="29">
        <v>7.8518615455080813E-4</v>
      </c>
      <c r="G91" s="28">
        <v>11</v>
      </c>
      <c r="H91" s="29">
        <v>7.399932727884292E-4</v>
      </c>
      <c r="I91" s="28">
        <v>11</v>
      </c>
      <c r="J91" s="29">
        <v>6.9400630914826498E-4</v>
      </c>
      <c r="K91" s="28">
        <v>10</v>
      </c>
      <c r="L91" s="29">
        <v>6.3379389022689817E-4</v>
      </c>
      <c r="M91" s="28">
        <v>16</v>
      </c>
      <c r="N91" s="29">
        <v>9.7925209621151847E-4</v>
      </c>
      <c r="O91" s="28">
        <v>16</v>
      </c>
      <c r="P91" s="29">
        <v>9.835259404966806E-4</v>
      </c>
      <c r="Q91" s="28">
        <v>13</v>
      </c>
      <c r="R91" s="29">
        <v>8.8201370513603362E-4</v>
      </c>
      <c r="S91" s="28">
        <v>10</v>
      </c>
      <c r="T91" s="29">
        <v>7.1225071225071229E-4</v>
      </c>
      <c r="U91" s="28">
        <v>10</v>
      </c>
      <c r="V91" s="29">
        <v>7.5182317119013606E-4</v>
      </c>
      <c r="W91" s="28">
        <v>22</v>
      </c>
      <c r="X91" s="29">
        <v>1.7156671605708493E-3</v>
      </c>
      <c r="Y91" s="28">
        <v>14</v>
      </c>
      <c r="Z91" s="29">
        <v>1.0834236186348862E-3</v>
      </c>
      <c r="AA91" s="28">
        <v>16</v>
      </c>
      <c r="AB91" s="29">
        <v>1.2210944058612531E-3</v>
      </c>
      <c r="AC91" s="42">
        <v>14</v>
      </c>
      <c r="AD91" s="43">
        <v>1.1096140128398194E-3</v>
      </c>
      <c r="AE91" s="42">
        <v>10</v>
      </c>
      <c r="AF91" s="43">
        <v>7.1520500000000001E-4</v>
      </c>
      <c r="AG91" s="42">
        <v>73</v>
      </c>
      <c r="AH91" s="43">
        <v>4.9095433452148764E-3</v>
      </c>
      <c r="AI91" s="42">
        <v>49</v>
      </c>
      <c r="AJ91" s="41">
        <v>2.9995102840352597E-3</v>
      </c>
      <c r="AK91" s="42">
        <v>24</v>
      </c>
      <c r="AL91" s="41">
        <v>1.4427412082957619E-3</v>
      </c>
      <c r="AM91" s="40">
        <v>17</v>
      </c>
      <c r="AN91" s="41">
        <f>AM91/$AM$191</f>
        <v>1.4383619595566461E-3</v>
      </c>
    </row>
    <row r="92" spans="2:47" x14ac:dyDescent="0.2">
      <c r="B92" s="25" t="s">
        <v>105</v>
      </c>
      <c r="C92" s="28">
        <v>17</v>
      </c>
      <c r="D92" s="29">
        <v>1.1659807956104253E-3</v>
      </c>
      <c r="E92" s="28">
        <v>16</v>
      </c>
      <c r="F92" s="29">
        <v>1.0469148727344107E-3</v>
      </c>
      <c r="G92" s="28">
        <v>22</v>
      </c>
      <c r="H92" s="29">
        <v>1.4799865455768584E-3</v>
      </c>
      <c r="I92" s="28">
        <v>19</v>
      </c>
      <c r="J92" s="29">
        <v>1.1987381703470032E-3</v>
      </c>
      <c r="K92" s="28">
        <v>11</v>
      </c>
      <c r="L92" s="29">
        <v>6.9717327924958801E-4</v>
      </c>
      <c r="M92" s="28">
        <v>19</v>
      </c>
      <c r="N92" s="29">
        <v>1.1628618642511781E-3</v>
      </c>
      <c r="O92" s="28">
        <v>26</v>
      </c>
      <c r="P92" s="29">
        <v>1.598229653307106E-3</v>
      </c>
      <c r="Q92" s="28">
        <v>16</v>
      </c>
      <c r="R92" s="29">
        <v>1.0855553293981953E-3</v>
      </c>
      <c r="S92" s="28">
        <v>21</v>
      </c>
      <c r="T92" s="29">
        <v>1.4957264957264958E-3</v>
      </c>
      <c r="U92" s="28">
        <v>24</v>
      </c>
      <c r="V92" s="29">
        <v>1.8043756108563267E-3</v>
      </c>
      <c r="W92" s="28">
        <v>20</v>
      </c>
      <c r="X92" s="29">
        <v>1.5596974187007721E-3</v>
      </c>
      <c r="Y92" s="28">
        <v>22</v>
      </c>
      <c r="Z92" s="29">
        <v>1.7025228292833928E-3</v>
      </c>
      <c r="AA92" s="28">
        <v>18</v>
      </c>
      <c r="AB92" s="29">
        <v>1.3737312065939097E-3</v>
      </c>
      <c r="AC92" s="42">
        <v>16</v>
      </c>
      <c r="AD92" s="43">
        <v>1.2681303003883649E-3</v>
      </c>
      <c r="AE92" s="42">
        <v>10</v>
      </c>
      <c r="AF92" s="43">
        <v>7.1520500000000001E-4</v>
      </c>
      <c r="AG92" s="42">
        <v>14</v>
      </c>
      <c r="AH92" s="43">
        <v>9.4155625798641464E-4</v>
      </c>
      <c r="AI92" s="42">
        <v>21</v>
      </c>
      <c r="AJ92" s="41">
        <v>1.2855044074436826E-3</v>
      </c>
      <c r="AK92" s="42">
        <v>15</v>
      </c>
      <c r="AL92" s="41">
        <v>9.0171325518485117E-4</v>
      </c>
      <c r="AM92" s="40">
        <v>13</v>
      </c>
      <c r="AN92" s="41">
        <f>AM92/$AM$191</f>
        <v>1.0999238514256705E-3</v>
      </c>
    </row>
    <row r="93" spans="2:47" x14ac:dyDescent="0.2">
      <c r="B93" s="25" t="s">
        <v>106</v>
      </c>
      <c r="C93" s="28">
        <v>35</v>
      </c>
      <c r="D93" s="29">
        <v>2.4005486968449933E-3</v>
      </c>
      <c r="E93" s="28">
        <v>27</v>
      </c>
      <c r="F93" s="29">
        <v>1.7666688477393183E-3</v>
      </c>
      <c r="G93" s="28">
        <v>39</v>
      </c>
      <c r="H93" s="29">
        <v>2.6236125126135215E-3</v>
      </c>
      <c r="I93" s="28">
        <v>35</v>
      </c>
      <c r="J93" s="29">
        <v>2.2082018927444794E-3</v>
      </c>
      <c r="K93" s="28">
        <v>30</v>
      </c>
      <c r="L93" s="29">
        <v>1.9013816706806947E-3</v>
      </c>
      <c r="M93" s="28">
        <v>36</v>
      </c>
      <c r="N93" s="29">
        <v>2.2033172164759164E-3</v>
      </c>
      <c r="O93" s="28">
        <v>44</v>
      </c>
      <c r="P93" s="29">
        <v>2.7046963363658717E-3</v>
      </c>
      <c r="Q93" s="28">
        <v>36</v>
      </c>
      <c r="R93" s="29">
        <v>2.4424994911459393E-3</v>
      </c>
      <c r="S93" s="28">
        <v>25</v>
      </c>
      <c r="T93" s="29">
        <v>1.7806267806267807E-3</v>
      </c>
      <c r="U93" s="28">
        <v>24</v>
      </c>
      <c r="V93" s="29">
        <v>1.8043756108563267E-3</v>
      </c>
      <c r="W93" s="28">
        <v>16</v>
      </c>
      <c r="X93" s="29">
        <v>1.2477579349606176E-3</v>
      </c>
      <c r="Y93" s="28">
        <v>11</v>
      </c>
      <c r="Z93" s="29">
        <v>8.5126141464169638E-4</v>
      </c>
      <c r="AA93" s="28">
        <v>14</v>
      </c>
      <c r="AB93" s="29">
        <v>1.0684576051285964E-3</v>
      </c>
      <c r="AC93" s="42">
        <v>6</v>
      </c>
      <c r="AD93" s="43">
        <v>4.7554886264563684E-4</v>
      </c>
      <c r="AE93" s="42">
        <v>7</v>
      </c>
      <c r="AF93" s="43">
        <v>5.0064399999999996E-4</v>
      </c>
      <c r="AG93" s="42">
        <v>4</v>
      </c>
      <c r="AH93" s="43">
        <v>2.6901607371040422E-4</v>
      </c>
      <c r="AI93" s="42">
        <v>10</v>
      </c>
      <c r="AJ93" s="41">
        <v>6.1214495592556322E-4</v>
      </c>
      <c r="AK93" s="42">
        <v>8</v>
      </c>
      <c r="AL93" s="41">
        <v>4.8091373609858733E-4</v>
      </c>
      <c r="AM93" s="40">
        <v>8</v>
      </c>
      <c r="AN93" s="41">
        <f>AM93/$AM$191</f>
        <v>6.7687621626195114E-4</v>
      </c>
    </row>
    <row r="94" spans="2:47" x14ac:dyDescent="0.2">
      <c r="B94" s="25" t="s">
        <v>113</v>
      </c>
      <c r="C94" s="28">
        <v>5</v>
      </c>
      <c r="D94" s="29">
        <v>3.4293552812071328E-4</v>
      </c>
      <c r="E94" s="28">
        <v>3</v>
      </c>
      <c r="F94" s="29">
        <v>1.9629653863770203E-4</v>
      </c>
      <c r="G94" s="28">
        <v>2</v>
      </c>
      <c r="H94" s="29">
        <v>1.3454423141607804E-4</v>
      </c>
      <c r="I94" s="28">
        <v>5</v>
      </c>
      <c r="J94" s="29">
        <v>3.1545741324921138E-4</v>
      </c>
      <c r="K94" s="28">
        <v>5</v>
      </c>
      <c r="L94" s="29">
        <v>3.1689694511344909E-4</v>
      </c>
      <c r="M94" s="28">
        <v>2</v>
      </c>
      <c r="N94" s="29">
        <v>1.2240651202643981E-4</v>
      </c>
      <c r="O94" s="28">
        <v>2</v>
      </c>
      <c r="P94" s="29">
        <v>1.2294074256208508E-4</v>
      </c>
      <c r="Q94" s="28">
        <v>3</v>
      </c>
      <c r="R94" s="29">
        <v>2.0354162426216161E-4</v>
      </c>
      <c r="S94" s="28">
        <v>6</v>
      </c>
      <c r="T94" s="29">
        <v>4.2735042735042735E-4</v>
      </c>
      <c r="U94" s="28">
        <v>5</v>
      </c>
      <c r="V94" s="29">
        <v>3.7591158559506803E-4</v>
      </c>
      <c r="W94" s="28">
        <v>3</v>
      </c>
      <c r="X94" s="29">
        <v>2.3395461280511582E-4</v>
      </c>
      <c r="Y94" s="28">
        <v>4</v>
      </c>
      <c r="Z94" s="29">
        <v>3.0954960532425323E-4</v>
      </c>
      <c r="AA94" s="28">
        <v>1</v>
      </c>
      <c r="AB94" s="29">
        <v>7.6318400366328317E-5</v>
      </c>
      <c r="AC94" s="42">
        <v>0</v>
      </c>
      <c r="AD94" s="43">
        <v>0</v>
      </c>
      <c r="AE94" s="42">
        <v>9</v>
      </c>
      <c r="AF94" s="43">
        <v>6.4368499999999996E-4</v>
      </c>
      <c r="AG94" s="42">
        <v>6</v>
      </c>
      <c r="AH94" s="43">
        <v>4.0352411056560631E-4</v>
      </c>
      <c r="AI94" s="42">
        <v>7</v>
      </c>
      <c r="AJ94" s="41">
        <v>4.2850146914789422E-4</v>
      </c>
      <c r="AK94" s="42">
        <v>16</v>
      </c>
      <c r="AL94" s="41">
        <v>9.6182747219717465E-4</v>
      </c>
      <c r="AM94" s="40">
        <v>7</v>
      </c>
      <c r="AN94" s="41">
        <f>AM94/$AM$191</f>
        <v>5.9226668922920717E-4</v>
      </c>
    </row>
    <row r="95" spans="2:47" x14ac:dyDescent="0.2">
      <c r="B95" s="25" t="s">
        <v>108</v>
      </c>
      <c r="C95" s="28">
        <v>10</v>
      </c>
      <c r="D95" s="29">
        <v>6.8587105624142656E-4</v>
      </c>
      <c r="E95" s="28">
        <v>12</v>
      </c>
      <c r="F95" s="29">
        <v>7.8518615455080813E-4</v>
      </c>
      <c r="G95" s="28">
        <v>17</v>
      </c>
      <c r="H95" s="29">
        <v>1.1436259670366633E-3</v>
      </c>
      <c r="I95" s="28">
        <v>8</v>
      </c>
      <c r="J95" s="29">
        <v>5.0473186119873821E-4</v>
      </c>
      <c r="K95" s="28">
        <v>10</v>
      </c>
      <c r="L95" s="29">
        <v>6.3379389022689817E-4</v>
      </c>
      <c r="M95" s="28">
        <v>15</v>
      </c>
      <c r="N95" s="29">
        <v>9.180488401982985E-4</v>
      </c>
      <c r="O95" s="28">
        <v>8</v>
      </c>
      <c r="P95" s="29">
        <v>4.917629702483403E-4</v>
      </c>
      <c r="Q95" s="28">
        <v>11</v>
      </c>
      <c r="R95" s="29">
        <v>7.4631928896125928E-4</v>
      </c>
      <c r="S95" s="28">
        <v>10</v>
      </c>
      <c r="T95" s="29">
        <v>7.1225071225071229E-4</v>
      </c>
      <c r="U95" s="28">
        <v>5</v>
      </c>
      <c r="V95" s="29">
        <v>3.7591158559506803E-4</v>
      </c>
      <c r="W95" s="28">
        <v>11</v>
      </c>
      <c r="X95" s="29">
        <v>8.5783358028542465E-4</v>
      </c>
      <c r="Y95" s="28">
        <v>10</v>
      </c>
      <c r="Z95" s="29">
        <v>7.73874013310633E-4</v>
      </c>
      <c r="AA95" s="28">
        <v>9</v>
      </c>
      <c r="AB95" s="29">
        <v>6.8686560329695486E-4</v>
      </c>
      <c r="AC95" s="42">
        <v>9</v>
      </c>
      <c r="AD95" s="43">
        <v>7.1332329396845524E-4</v>
      </c>
      <c r="AE95" s="42">
        <v>8</v>
      </c>
      <c r="AF95" s="43">
        <v>5.7216400000000001E-4</v>
      </c>
      <c r="AG95" s="42">
        <v>21</v>
      </c>
      <c r="AH95" s="43">
        <v>1.4123343869796221E-3</v>
      </c>
      <c r="AI95" s="42">
        <v>45</v>
      </c>
      <c r="AJ95" s="41">
        <v>2.7546523016650343E-3</v>
      </c>
      <c r="AK95" s="42">
        <v>26</v>
      </c>
      <c r="AL95" s="41">
        <v>1.5629696423204089E-3</v>
      </c>
      <c r="AM95" s="40">
        <v>6</v>
      </c>
      <c r="AN95" s="41">
        <f>AM95/$AM$191</f>
        <v>5.076571621964633E-4</v>
      </c>
    </row>
    <row r="96" spans="2:47" x14ac:dyDescent="0.2">
      <c r="B96" s="25" t="s">
        <v>110</v>
      </c>
      <c r="C96" s="28">
        <v>3</v>
      </c>
      <c r="D96" s="29">
        <v>2.0576131687242798E-4</v>
      </c>
      <c r="E96" s="28">
        <v>5</v>
      </c>
      <c r="F96" s="29">
        <v>3.2716089772950337E-4</v>
      </c>
      <c r="G96" s="28">
        <v>2</v>
      </c>
      <c r="H96" s="29">
        <v>1.3454423141607804E-4</v>
      </c>
      <c r="I96" s="28">
        <v>5</v>
      </c>
      <c r="J96" s="29">
        <v>3.1545741324921138E-4</v>
      </c>
      <c r="K96" s="28">
        <v>3</v>
      </c>
      <c r="L96" s="29">
        <v>1.9013816706806946E-4</v>
      </c>
      <c r="M96" s="28">
        <v>5</v>
      </c>
      <c r="N96" s="29">
        <v>3.0601628006609954E-4</v>
      </c>
      <c r="O96" s="28">
        <v>7</v>
      </c>
      <c r="P96" s="29">
        <v>4.3029259896729778E-4</v>
      </c>
      <c r="Q96" s="28">
        <v>3</v>
      </c>
      <c r="R96" s="29">
        <v>2.0354162426216161E-4</v>
      </c>
      <c r="S96" s="28">
        <v>8</v>
      </c>
      <c r="T96" s="29">
        <v>5.6980056980056976E-4</v>
      </c>
      <c r="U96" s="28">
        <v>6</v>
      </c>
      <c r="V96" s="29">
        <v>4.5109390271408167E-4</v>
      </c>
      <c r="W96" s="28">
        <v>5</v>
      </c>
      <c r="X96" s="29">
        <v>3.8992435467519301E-4</v>
      </c>
      <c r="Y96" s="28">
        <v>7</v>
      </c>
      <c r="Z96" s="29">
        <v>5.4171180931744309E-4</v>
      </c>
      <c r="AA96" s="28">
        <v>3</v>
      </c>
      <c r="AB96" s="29">
        <v>2.2895520109898496E-4</v>
      </c>
      <c r="AC96" s="42">
        <v>3</v>
      </c>
      <c r="AD96" s="43">
        <v>2.3777443132281842E-4</v>
      </c>
      <c r="AE96" s="42">
        <v>5</v>
      </c>
      <c r="AF96" s="43">
        <v>3.5760300000000001E-4</v>
      </c>
      <c r="AG96" s="42">
        <v>3</v>
      </c>
      <c r="AH96" s="43">
        <v>2.0176205528280315E-4</v>
      </c>
      <c r="AI96" s="42">
        <v>3</v>
      </c>
      <c r="AJ96" s="41">
        <v>1.8364348677766894E-4</v>
      </c>
      <c r="AK96" s="42">
        <v>7</v>
      </c>
      <c r="AL96" s="41">
        <v>4.207995190862639E-4</v>
      </c>
      <c r="AM96" s="40">
        <v>5</v>
      </c>
      <c r="AN96" s="41">
        <f>AM96/$AM$191</f>
        <v>4.2304763516371943E-4</v>
      </c>
    </row>
    <row r="97" spans="2:47" x14ac:dyDescent="0.2">
      <c r="B97" s="25" t="s">
        <v>109</v>
      </c>
      <c r="C97" s="28">
        <v>5</v>
      </c>
      <c r="D97" s="29">
        <v>3.4293552812071328E-4</v>
      </c>
      <c r="E97" s="28">
        <v>6</v>
      </c>
      <c r="F97" s="29">
        <v>3.9259307727540407E-4</v>
      </c>
      <c r="G97" s="28">
        <v>9</v>
      </c>
      <c r="H97" s="29">
        <v>6.0544904137235117E-4</v>
      </c>
      <c r="I97" s="28">
        <v>6</v>
      </c>
      <c r="J97" s="29">
        <v>3.785488958990536E-4</v>
      </c>
      <c r="K97" s="28">
        <v>13</v>
      </c>
      <c r="L97" s="29">
        <v>8.2393205729496769E-4</v>
      </c>
      <c r="M97" s="28">
        <v>12</v>
      </c>
      <c r="N97" s="29">
        <v>7.344390721586388E-4</v>
      </c>
      <c r="O97" s="28">
        <v>9</v>
      </c>
      <c r="P97" s="29">
        <v>5.5323334152938288E-4</v>
      </c>
      <c r="Q97" s="28">
        <v>9</v>
      </c>
      <c r="R97" s="29">
        <v>6.1062487278648484E-4</v>
      </c>
      <c r="S97" s="28">
        <v>11</v>
      </c>
      <c r="T97" s="29">
        <v>7.8347578347578344E-4</v>
      </c>
      <c r="U97" s="28">
        <v>11</v>
      </c>
      <c r="V97" s="29">
        <v>8.2700548830914964E-4</v>
      </c>
      <c r="W97" s="28">
        <v>8</v>
      </c>
      <c r="X97" s="29">
        <v>6.2387896748030878E-4</v>
      </c>
      <c r="Y97" s="28">
        <v>10</v>
      </c>
      <c r="Z97" s="29">
        <v>7.73874013310633E-4</v>
      </c>
      <c r="AA97" s="28">
        <v>15</v>
      </c>
      <c r="AB97" s="29">
        <v>1.1447760054949247E-3</v>
      </c>
      <c r="AC97" s="42">
        <v>19</v>
      </c>
      <c r="AD97" s="43">
        <v>1.5059047317111834E-3</v>
      </c>
      <c r="AE97" s="42">
        <v>13</v>
      </c>
      <c r="AF97" s="43">
        <v>9.2976699999999996E-4</v>
      </c>
      <c r="AG97" s="42">
        <v>8</v>
      </c>
      <c r="AH97" s="43">
        <v>5.3803214742080845E-4</v>
      </c>
      <c r="AI97" s="42">
        <v>9</v>
      </c>
      <c r="AJ97" s="41">
        <v>5.5093046033300689E-4</v>
      </c>
      <c r="AK97" s="42">
        <v>4</v>
      </c>
      <c r="AL97" s="41">
        <v>2.4045686804929366E-4</v>
      </c>
      <c r="AM97" s="40">
        <v>4</v>
      </c>
      <c r="AN97" s="41">
        <f>AM97/$AM$191</f>
        <v>3.3843810813097557E-4</v>
      </c>
    </row>
    <row r="98" spans="2:47" x14ac:dyDescent="0.2">
      <c r="B98" s="25" t="s">
        <v>115</v>
      </c>
      <c r="C98" s="28">
        <v>3</v>
      </c>
      <c r="D98" s="29">
        <v>2.0576131687242798E-4</v>
      </c>
      <c r="E98" s="28">
        <v>3</v>
      </c>
      <c r="F98" s="29">
        <v>1.9629653863770203E-4</v>
      </c>
      <c r="G98" s="28">
        <v>6</v>
      </c>
      <c r="H98" s="29">
        <v>4.0363269424823411E-4</v>
      </c>
      <c r="I98" s="28">
        <v>3</v>
      </c>
      <c r="J98" s="29">
        <v>1.892744479495268E-4</v>
      </c>
      <c r="K98" s="28">
        <v>7</v>
      </c>
      <c r="L98" s="29">
        <v>4.4365572315882877E-4</v>
      </c>
      <c r="M98" s="28">
        <v>4</v>
      </c>
      <c r="N98" s="29">
        <v>2.4481302405287962E-4</v>
      </c>
      <c r="O98" s="28">
        <v>8</v>
      </c>
      <c r="P98" s="29">
        <v>4.917629702483403E-4</v>
      </c>
      <c r="Q98" s="28">
        <v>8</v>
      </c>
      <c r="R98" s="29">
        <v>5.4277766469909767E-4</v>
      </c>
      <c r="S98" s="28">
        <v>3</v>
      </c>
      <c r="T98" s="29">
        <v>2.1367521367521368E-4</v>
      </c>
      <c r="U98" s="28"/>
      <c r="V98" s="29">
        <v>0</v>
      </c>
      <c r="W98" s="28"/>
      <c r="X98" s="29">
        <v>0</v>
      </c>
      <c r="Y98" s="28">
        <v>2</v>
      </c>
      <c r="Z98" s="29">
        <v>1.5477480266212662E-4</v>
      </c>
      <c r="AA98" s="28"/>
      <c r="AB98" s="29">
        <v>0</v>
      </c>
      <c r="AC98" s="42">
        <v>2</v>
      </c>
      <c r="AD98" s="43">
        <v>1.5851628754854561E-4</v>
      </c>
      <c r="AE98" s="42">
        <v>2</v>
      </c>
      <c r="AF98" s="43">
        <v>7.1520500000000001E-5</v>
      </c>
      <c r="AG98" s="42">
        <v>2</v>
      </c>
      <c r="AH98" s="43">
        <v>1.3450803685520211E-4</v>
      </c>
      <c r="AI98" s="42">
        <v>3</v>
      </c>
      <c r="AJ98" s="41">
        <v>1.8364348677766894E-4</v>
      </c>
      <c r="AK98" s="42">
        <v>6</v>
      </c>
      <c r="AL98" s="41">
        <v>3.6068530207394048E-4</v>
      </c>
      <c r="AM98" s="40">
        <v>4</v>
      </c>
      <c r="AN98" s="41">
        <f>AM98/$AM$191</f>
        <v>3.3843810813097557E-4</v>
      </c>
    </row>
    <row r="99" spans="2:47" x14ac:dyDescent="0.2">
      <c r="B99" s="25" t="s">
        <v>117</v>
      </c>
      <c r="C99" s="28">
        <v>4</v>
      </c>
      <c r="D99" s="29">
        <v>2.7434842249657066E-4</v>
      </c>
      <c r="E99" s="28">
        <v>3</v>
      </c>
      <c r="F99" s="29">
        <v>1.9629653863770203E-4</v>
      </c>
      <c r="G99" s="28">
        <v>1</v>
      </c>
      <c r="H99" s="29">
        <v>6.7272115708039018E-5</v>
      </c>
      <c r="I99" s="28">
        <v>4</v>
      </c>
      <c r="J99" s="29">
        <v>2.523659305993691E-4</v>
      </c>
      <c r="K99" s="28">
        <v>3</v>
      </c>
      <c r="L99" s="29">
        <v>1.9013816706806946E-4</v>
      </c>
      <c r="M99" s="28">
        <v>2</v>
      </c>
      <c r="N99" s="29">
        <v>1.2240651202643981E-4</v>
      </c>
      <c r="O99" s="28">
        <v>5</v>
      </c>
      <c r="P99" s="29">
        <v>3.0735185640521267E-4</v>
      </c>
      <c r="Q99" s="28">
        <v>5</v>
      </c>
      <c r="R99" s="29">
        <v>3.39236040436936E-4</v>
      </c>
      <c r="S99" s="28">
        <v>4</v>
      </c>
      <c r="T99" s="29">
        <v>2.8490028490028488E-4</v>
      </c>
      <c r="U99" s="28">
        <v>9</v>
      </c>
      <c r="V99" s="29">
        <v>6.7664085407112247E-4</v>
      </c>
      <c r="W99" s="28">
        <v>4</v>
      </c>
      <c r="X99" s="29">
        <v>3.1193948374015439E-4</v>
      </c>
      <c r="Y99" s="28">
        <v>2</v>
      </c>
      <c r="Z99" s="29">
        <v>1.5477480266212662E-4</v>
      </c>
      <c r="AA99" s="28">
        <v>4</v>
      </c>
      <c r="AB99" s="29">
        <v>3.0527360146531327E-4</v>
      </c>
      <c r="AC99" s="42">
        <v>4</v>
      </c>
      <c r="AD99" s="43">
        <v>3.1703257509709123E-4</v>
      </c>
      <c r="AE99" s="42">
        <v>5</v>
      </c>
      <c r="AF99" s="43">
        <v>1.43041E-4</v>
      </c>
      <c r="AG99" s="42">
        <v>7</v>
      </c>
      <c r="AH99" s="43">
        <v>4.7077812899320732E-4</v>
      </c>
      <c r="AI99" s="42">
        <v>8</v>
      </c>
      <c r="AJ99" s="41">
        <v>4.8971596474045055E-4</v>
      </c>
      <c r="AK99" s="42">
        <v>8</v>
      </c>
      <c r="AL99" s="41">
        <v>4.8091373609858733E-4</v>
      </c>
      <c r="AM99" s="40">
        <v>3</v>
      </c>
      <c r="AN99" s="41">
        <f>AM99/$AM$191</f>
        <v>2.5382858109823165E-4</v>
      </c>
    </row>
    <row r="100" spans="2:47" x14ac:dyDescent="0.2">
      <c r="B100" s="25" t="s">
        <v>114</v>
      </c>
      <c r="C100" s="28">
        <v>1</v>
      </c>
      <c r="D100" s="29">
        <v>6.8587105624142664E-5</v>
      </c>
      <c r="E100" s="28">
        <v>10</v>
      </c>
      <c r="F100" s="29">
        <v>6.5432179545900674E-4</v>
      </c>
      <c r="G100" s="28">
        <v>3</v>
      </c>
      <c r="H100" s="29">
        <v>2.0181634712411706E-4</v>
      </c>
      <c r="I100" s="28">
        <v>5</v>
      </c>
      <c r="J100" s="29">
        <v>3.1545741324921138E-4</v>
      </c>
      <c r="K100" s="28">
        <v>4</v>
      </c>
      <c r="L100" s="29">
        <v>2.535175560907593E-4</v>
      </c>
      <c r="M100" s="28">
        <v>6</v>
      </c>
      <c r="N100" s="29">
        <v>3.672195360793194E-4</v>
      </c>
      <c r="O100" s="28">
        <v>3</v>
      </c>
      <c r="P100" s="29">
        <v>1.844111138431276E-4</v>
      </c>
      <c r="Q100" s="28">
        <v>2</v>
      </c>
      <c r="R100" s="29">
        <v>1.3569441617477442E-4</v>
      </c>
      <c r="S100" s="28">
        <v>11</v>
      </c>
      <c r="T100" s="29">
        <v>7.8347578347578344E-4</v>
      </c>
      <c r="U100" s="28">
        <v>3</v>
      </c>
      <c r="V100" s="29">
        <v>2.2554695135704083E-4</v>
      </c>
      <c r="W100" s="28">
        <v>3</v>
      </c>
      <c r="X100" s="29">
        <v>2.3395461280511582E-4</v>
      </c>
      <c r="Y100" s="28">
        <v>9</v>
      </c>
      <c r="Z100" s="29">
        <v>6.9648661197956973E-4</v>
      </c>
      <c r="AA100" s="28">
        <v>6</v>
      </c>
      <c r="AB100" s="29">
        <v>4.5791040219796993E-4</v>
      </c>
      <c r="AC100" s="42">
        <v>4</v>
      </c>
      <c r="AD100" s="43">
        <v>3.1703257509709123E-4</v>
      </c>
      <c r="AE100" s="42">
        <v>1</v>
      </c>
      <c r="AF100" s="43">
        <v>3.5760300000000001E-4</v>
      </c>
      <c r="AG100" s="42">
        <v>5</v>
      </c>
      <c r="AH100" s="43">
        <v>3.3627009213800524E-4</v>
      </c>
      <c r="AI100" s="42">
        <v>2</v>
      </c>
      <c r="AJ100" s="41">
        <v>1.2242899118511264E-4</v>
      </c>
      <c r="AK100" s="42">
        <v>3</v>
      </c>
      <c r="AL100" s="41">
        <v>1.8034265103697024E-4</v>
      </c>
      <c r="AM100" s="40">
        <v>3</v>
      </c>
      <c r="AN100" s="41">
        <f>AM100/$AM$191</f>
        <v>2.5382858109823165E-4</v>
      </c>
    </row>
    <row r="101" spans="2:47" s="3" customFormat="1" x14ac:dyDescent="0.2">
      <c r="B101" s="25" t="s">
        <v>112</v>
      </c>
      <c r="C101" s="28">
        <v>1</v>
      </c>
      <c r="D101" s="29">
        <v>6.8587105624142664E-5</v>
      </c>
      <c r="E101" s="28">
        <v>1</v>
      </c>
      <c r="F101" s="29">
        <v>6.5432179545900669E-5</v>
      </c>
      <c r="G101" s="28">
        <v>4</v>
      </c>
      <c r="H101" s="29">
        <v>2.6908846283215607E-4</v>
      </c>
      <c r="I101" s="28">
        <v>2</v>
      </c>
      <c r="J101" s="29">
        <v>1.2618296529968455E-4</v>
      </c>
      <c r="K101" s="28">
        <v>5</v>
      </c>
      <c r="L101" s="29">
        <v>3.1689694511344909E-4</v>
      </c>
      <c r="M101" s="28">
        <v>6</v>
      </c>
      <c r="N101" s="29">
        <v>3.672195360793194E-4</v>
      </c>
      <c r="O101" s="28">
        <v>2</v>
      </c>
      <c r="P101" s="29">
        <v>1.2294074256208508E-4</v>
      </c>
      <c r="Q101" s="28">
        <v>1</v>
      </c>
      <c r="R101" s="29">
        <v>6.7847208087387208E-5</v>
      </c>
      <c r="S101" s="28">
        <v>3</v>
      </c>
      <c r="T101" s="29">
        <v>2.1367521367521368E-4</v>
      </c>
      <c r="U101" s="28">
        <v>2</v>
      </c>
      <c r="V101" s="29">
        <v>1.5036463423802722E-4</v>
      </c>
      <c r="W101" s="28">
        <v>4</v>
      </c>
      <c r="X101" s="29">
        <v>3.1193948374015439E-4</v>
      </c>
      <c r="Y101" s="28">
        <v>4</v>
      </c>
      <c r="Z101" s="29">
        <v>3.0954960532425323E-4</v>
      </c>
      <c r="AA101" s="28">
        <v>3</v>
      </c>
      <c r="AB101" s="29">
        <v>2.2895520109898496E-4</v>
      </c>
      <c r="AC101" s="42">
        <v>1</v>
      </c>
      <c r="AD101" s="43">
        <v>7.9258143774272807E-5</v>
      </c>
      <c r="AE101" s="42">
        <v>1</v>
      </c>
      <c r="AF101" s="43">
        <v>7.1520500000000001E-5</v>
      </c>
      <c r="AG101" s="42">
        <v>1</v>
      </c>
      <c r="AH101" s="43">
        <v>6.7254018427601056E-5</v>
      </c>
      <c r="AI101" s="42">
        <v>2</v>
      </c>
      <c r="AJ101" s="41">
        <v>1.2242899118511264E-4</v>
      </c>
      <c r="AK101" s="42">
        <v>0</v>
      </c>
      <c r="AL101" s="41">
        <v>0</v>
      </c>
      <c r="AM101" s="40">
        <v>3</v>
      </c>
      <c r="AN101" s="41">
        <f>AM101/$AM$191</f>
        <v>2.5382858109823165E-4</v>
      </c>
      <c r="AO101"/>
      <c r="AR101"/>
      <c r="AS101"/>
      <c r="AT101"/>
      <c r="AU101"/>
    </row>
    <row r="102" spans="2:47" x14ac:dyDescent="0.2">
      <c r="B102" s="25" t="s">
        <v>111</v>
      </c>
      <c r="C102" s="28">
        <v>4</v>
      </c>
      <c r="D102" s="29">
        <v>2.7434842249657066E-4</v>
      </c>
      <c r="E102" s="28">
        <v>5</v>
      </c>
      <c r="F102" s="29">
        <v>3.2716089772950337E-4</v>
      </c>
      <c r="G102" s="28">
        <v>4</v>
      </c>
      <c r="H102" s="29">
        <v>2.6908846283215607E-4</v>
      </c>
      <c r="I102" s="28">
        <v>8</v>
      </c>
      <c r="J102" s="29">
        <v>5.0473186119873821E-4</v>
      </c>
      <c r="K102" s="28">
        <v>3</v>
      </c>
      <c r="L102" s="29">
        <v>1.9013816706806946E-4</v>
      </c>
      <c r="M102" s="28"/>
      <c r="N102" s="29">
        <v>0</v>
      </c>
      <c r="O102" s="28">
        <v>4</v>
      </c>
      <c r="P102" s="29">
        <v>2.4588148512417015E-4</v>
      </c>
      <c r="Q102" s="28">
        <v>1</v>
      </c>
      <c r="R102" s="29">
        <v>6.7847208087387208E-5</v>
      </c>
      <c r="S102" s="28">
        <v>3</v>
      </c>
      <c r="T102" s="29">
        <v>2.1367521367521368E-4</v>
      </c>
      <c r="U102" s="28">
        <v>1</v>
      </c>
      <c r="V102" s="29">
        <v>7.5182317119013611E-5</v>
      </c>
      <c r="W102" s="28">
        <v>4</v>
      </c>
      <c r="X102" s="29">
        <v>3.1193948374015439E-4</v>
      </c>
      <c r="Y102" s="28"/>
      <c r="Z102" s="29">
        <v>0</v>
      </c>
      <c r="AA102" s="28">
        <v>6</v>
      </c>
      <c r="AB102" s="29">
        <v>4.5791040219796993E-4</v>
      </c>
      <c r="AC102" s="42">
        <v>2</v>
      </c>
      <c r="AD102" s="43">
        <v>1.5851628754854561E-4</v>
      </c>
      <c r="AE102" s="42">
        <v>1</v>
      </c>
      <c r="AF102" s="43">
        <v>7.1520500000000001E-5</v>
      </c>
      <c r="AG102" s="42">
        <v>9</v>
      </c>
      <c r="AH102" s="43">
        <v>6.0528616584840946E-4</v>
      </c>
      <c r="AI102" s="42">
        <v>5</v>
      </c>
      <c r="AJ102" s="41">
        <v>3.0607247796278161E-4</v>
      </c>
      <c r="AK102" s="42">
        <v>2</v>
      </c>
      <c r="AL102" s="41">
        <v>1.2022843402464683E-4</v>
      </c>
      <c r="AM102" s="40">
        <v>1</v>
      </c>
      <c r="AN102" s="41">
        <f>AM102/$AM$191</f>
        <v>8.4609527032743892E-5</v>
      </c>
    </row>
    <row r="103" spans="2:47" x14ac:dyDescent="0.2">
      <c r="B103" s="25" t="s">
        <v>116</v>
      </c>
      <c r="C103" s="28"/>
      <c r="D103" s="29">
        <v>0</v>
      </c>
      <c r="E103" s="28"/>
      <c r="F103" s="29">
        <v>0</v>
      </c>
      <c r="G103" s="28">
        <v>4</v>
      </c>
      <c r="H103" s="29">
        <v>2.6908846283215607E-4</v>
      </c>
      <c r="I103" s="28">
        <v>2</v>
      </c>
      <c r="J103" s="29">
        <v>1.2618296529968455E-4</v>
      </c>
      <c r="K103" s="28">
        <v>1</v>
      </c>
      <c r="L103" s="29">
        <v>6.3379389022689826E-5</v>
      </c>
      <c r="M103" s="28">
        <v>1</v>
      </c>
      <c r="N103" s="29">
        <v>6.1203256013219904E-5</v>
      </c>
      <c r="O103" s="28">
        <v>1</v>
      </c>
      <c r="P103" s="29">
        <v>6.1470371281042538E-5</v>
      </c>
      <c r="Q103" s="28">
        <v>2</v>
      </c>
      <c r="R103" s="29">
        <v>1.3569441617477442E-4</v>
      </c>
      <c r="S103" s="28"/>
      <c r="T103" s="29">
        <v>0</v>
      </c>
      <c r="U103" s="28">
        <v>3</v>
      </c>
      <c r="V103" s="29">
        <v>2.2554695135704083E-4</v>
      </c>
      <c r="W103" s="28"/>
      <c r="X103" s="29">
        <v>0</v>
      </c>
      <c r="Y103" s="28">
        <v>3</v>
      </c>
      <c r="Z103" s="29">
        <v>2.3216220399318991E-4</v>
      </c>
      <c r="AA103" s="28">
        <v>2</v>
      </c>
      <c r="AB103" s="29">
        <v>1.5263680073265663E-4</v>
      </c>
      <c r="AC103" s="42">
        <v>0</v>
      </c>
      <c r="AD103" s="43">
        <v>0</v>
      </c>
      <c r="AE103" s="42">
        <v>0</v>
      </c>
      <c r="AF103" s="43">
        <v>0</v>
      </c>
      <c r="AG103" s="42">
        <v>2</v>
      </c>
      <c r="AH103" s="43">
        <v>1.3450803685520211E-4</v>
      </c>
      <c r="AI103" s="42">
        <v>0</v>
      </c>
      <c r="AJ103" s="41">
        <v>0</v>
      </c>
      <c r="AK103" s="42">
        <v>2</v>
      </c>
      <c r="AL103" s="41">
        <v>1.2022843402464683E-4</v>
      </c>
      <c r="AM103" s="40">
        <v>1</v>
      </c>
      <c r="AN103" s="41">
        <f>AM103/$AM$191</f>
        <v>8.4609527032743892E-5</v>
      </c>
    </row>
    <row r="104" spans="2:47" x14ac:dyDescent="0.2">
      <c r="B104" s="25" t="s">
        <v>118</v>
      </c>
      <c r="C104" s="28"/>
      <c r="D104" s="29">
        <v>0</v>
      </c>
      <c r="E104" s="28"/>
      <c r="F104" s="29">
        <v>0</v>
      </c>
      <c r="G104" s="28">
        <v>1</v>
      </c>
      <c r="H104" s="29">
        <v>6.7272115708039018E-5</v>
      </c>
      <c r="I104" s="28"/>
      <c r="J104" s="29">
        <v>0</v>
      </c>
      <c r="K104" s="28"/>
      <c r="L104" s="29">
        <v>0</v>
      </c>
      <c r="M104" s="28"/>
      <c r="N104" s="29">
        <v>0</v>
      </c>
      <c r="O104" s="28"/>
      <c r="P104" s="29">
        <v>0</v>
      </c>
      <c r="Q104" s="28"/>
      <c r="R104" s="29">
        <v>0</v>
      </c>
      <c r="S104" s="28"/>
      <c r="T104" s="29">
        <v>0</v>
      </c>
      <c r="U104" s="28"/>
      <c r="V104" s="29">
        <v>0</v>
      </c>
      <c r="W104" s="28"/>
      <c r="X104" s="29">
        <v>0</v>
      </c>
      <c r="Y104" s="28">
        <v>1</v>
      </c>
      <c r="Z104" s="29">
        <v>7.7387401331063308E-5</v>
      </c>
      <c r="AA104" s="28"/>
      <c r="AB104" s="29">
        <v>0</v>
      </c>
      <c r="AC104" s="42">
        <v>0</v>
      </c>
      <c r="AD104" s="43">
        <v>0</v>
      </c>
      <c r="AE104" s="42">
        <v>1</v>
      </c>
      <c r="AF104" s="43">
        <v>7.1520500000000001E-5</v>
      </c>
      <c r="AG104" s="42">
        <v>0</v>
      </c>
      <c r="AH104" s="43">
        <v>0</v>
      </c>
      <c r="AI104" s="42">
        <v>0</v>
      </c>
      <c r="AJ104" s="41">
        <v>0</v>
      </c>
      <c r="AK104" s="42">
        <v>0</v>
      </c>
      <c r="AL104" s="41">
        <v>0</v>
      </c>
      <c r="AM104" s="40">
        <v>0</v>
      </c>
      <c r="AN104" s="41">
        <f>AM104/$AM$191</f>
        <v>0</v>
      </c>
    </row>
    <row r="105" spans="2:47" s="3" customFormat="1" x14ac:dyDescent="0.2">
      <c r="B105" s="30" t="s">
        <v>21</v>
      </c>
      <c r="C105" s="31">
        <v>156</v>
      </c>
      <c r="D105" s="32">
        <v>1.0699588477366255E-2</v>
      </c>
      <c r="E105" s="31">
        <v>167</v>
      </c>
      <c r="F105" s="32">
        <v>1.0927173984165412E-2</v>
      </c>
      <c r="G105" s="31">
        <v>196</v>
      </c>
      <c r="H105" s="32">
        <v>1.3185334678775647E-2</v>
      </c>
      <c r="I105" s="31">
        <v>200</v>
      </c>
      <c r="J105" s="32">
        <v>1.2618296529968454E-2</v>
      </c>
      <c r="K105" s="31">
        <v>194</v>
      </c>
      <c r="L105" s="32">
        <v>1.2295601470401825E-2</v>
      </c>
      <c r="M105" s="31">
        <v>213</v>
      </c>
      <c r="N105" s="32">
        <v>1.303629353081584E-2</v>
      </c>
      <c r="O105" s="31">
        <v>234</v>
      </c>
      <c r="P105" s="32">
        <v>1.4384066879763954E-2</v>
      </c>
      <c r="Q105" s="31">
        <v>182</v>
      </c>
      <c r="R105" s="32">
        <v>1.2348191871904472E-2</v>
      </c>
      <c r="S105" s="31">
        <v>212</v>
      </c>
      <c r="T105" s="32">
        <v>1.50997150997151E-2</v>
      </c>
      <c r="U105" s="31">
        <v>209</v>
      </c>
      <c r="V105" s="32">
        <v>1.5713104277873844E-2</v>
      </c>
      <c r="W105" s="31">
        <v>178</v>
      </c>
      <c r="X105" s="32">
        <v>1.3881307026436871E-2</v>
      </c>
      <c r="Y105" s="31">
        <v>196</v>
      </c>
      <c r="Z105" s="32">
        <v>1.5167930660888408E-2</v>
      </c>
      <c r="AA105" s="31">
        <v>196</v>
      </c>
      <c r="AB105" s="32">
        <v>1.4958406471800351E-2</v>
      </c>
      <c r="AC105" s="44">
        <v>187</v>
      </c>
      <c r="AD105" s="45">
        <v>1.4821272885789015E-2</v>
      </c>
      <c r="AE105" s="44">
        <v>198</v>
      </c>
      <c r="AF105" s="45">
        <v>1.4161063999999999E-2</v>
      </c>
      <c r="AG105" s="44">
        <v>329</v>
      </c>
      <c r="AH105" s="45">
        <v>2.2126572062680747E-2</v>
      </c>
      <c r="AI105" s="44">
        <v>387</v>
      </c>
      <c r="AJ105" s="60">
        <v>2.3690009794319296E-2</v>
      </c>
      <c r="AK105" s="44">
        <f>SUM(AK89:AK104)</f>
        <v>342</v>
      </c>
      <c r="AL105" s="60">
        <v>2.0559062218214609E-2</v>
      </c>
      <c r="AM105" s="65">
        <v>224</v>
      </c>
      <c r="AN105" s="60">
        <f t="shared" ref="AN89:AN105" si="8">AM105/$AM$191</f>
        <v>1.8952534055334629E-2</v>
      </c>
      <c r="AO105"/>
      <c r="AP105" s="66"/>
      <c r="AR105"/>
      <c r="AS105"/>
      <c r="AT105"/>
      <c r="AU105"/>
    </row>
    <row r="106" spans="2:47" s="37" customFormat="1" x14ac:dyDescent="0.2">
      <c r="B106" s="20" t="s">
        <v>176</v>
      </c>
      <c r="C106" s="23"/>
      <c r="D106" s="22"/>
      <c r="E106" s="23"/>
      <c r="F106" s="22"/>
      <c r="G106" s="23"/>
      <c r="H106" s="22"/>
      <c r="I106" s="23"/>
      <c r="J106" s="22"/>
      <c r="K106" s="23"/>
      <c r="L106" s="22"/>
      <c r="M106" s="23"/>
      <c r="N106" s="22"/>
      <c r="O106" s="23"/>
      <c r="P106" s="22"/>
      <c r="Q106" s="23"/>
      <c r="R106" s="22"/>
      <c r="S106" s="23"/>
      <c r="T106" s="22"/>
      <c r="U106" s="23"/>
      <c r="V106" s="22"/>
      <c r="W106" s="23"/>
      <c r="X106" s="22"/>
      <c r="Y106" s="23"/>
      <c r="Z106" s="22"/>
      <c r="AA106" s="23"/>
      <c r="AB106" s="22"/>
      <c r="AC106" s="38"/>
      <c r="AD106" s="63"/>
      <c r="AE106" s="38"/>
      <c r="AF106" s="63"/>
      <c r="AG106" s="38"/>
      <c r="AH106" s="63"/>
      <c r="AI106" s="38"/>
      <c r="AJ106" s="64"/>
      <c r="AK106" s="38"/>
      <c r="AL106" s="64"/>
      <c r="AM106" s="38"/>
      <c r="AN106" s="58"/>
      <c r="AO106"/>
      <c r="AR106"/>
      <c r="AS106"/>
      <c r="AT106"/>
      <c r="AU106"/>
    </row>
    <row r="107" spans="2:47" x14ac:dyDescent="0.2">
      <c r="B107" s="25" t="s">
        <v>102</v>
      </c>
      <c r="C107" s="28">
        <v>375</v>
      </c>
      <c r="D107" s="29">
        <v>2.5720164609053499E-2</v>
      </c>
      <c r="E107" s="28">
        <v>426</v>
      </c>
      <c r="F107" s="29">
        <v>2.7874108486553688E-2</v>
      </c>
      <c r="G107" s="28">
        <v>342</v>
      </c>
      <c r="H107" s="29">
        <v>2.3007063572149343E-2</v>
      </c>
      <c r="I107" s="28">
        <v>325</v>
      </c>
      <c r="J107" s="29">
        <v>2.0504731861198739E-2</v>
      </c>
      <c r="K107" s="28">
        <v>318</v>
      </c>
      <c r="L107" s="29">
        <v>2.0154645709215362E-2</v>
      </c>
      <c r="M107" s="28">
        <v>374</v>
      </c>
      <c r="N107" s="29">
        <v>2.2890017748944246E-2</v>
      </c>
      <c r="O107" s="28">
        <v>320</v>
      </c>
      <c r="P107" s="29">
        <v>1.9670518809933611E-2</v>
      </c>
      <c r="Q107" s="28">
        <v>302</v>
      </c>
      <c r="R107" s="29">
        <v>2.0489856842390936E-2</v>
      </c>
      <c r="S107" s="28">
        <v>259</v>
      </c>
      <c r="T107" s="29">
        <v>1.8447293447293449E-2</v>
      </c>
      <c r="U107" s="28">
        <v>226</v>
      </c>
      <c r="V107" s="29">
        <v>1.6991203668897076E-2</v>
      </c>
      <c r="W107" s="28">
        <v>163</v>
      </c>
      <c r="X107" s="29">
        <v>1.2711533962411292E-2</v>
      </c>
      <c r="Y107" s="28">
        <v>182</v>
      </c>
      <c r="Z107" s="29">
        <v>1.4084507042253521E-2</v>
      </c>
      <c r="AA107" s="28">
        <v>192</v>
      </c>
      <c r="AB107" s="29">
        <v>1.4653132870335038E-2</v>
      </c>
      <c r="AC107" s="42">
        <v>159</v>
      </c>
      <c r="AD107" s="43">
        <v>1.2602044860109376E-2</v>
      </c>
      <c r="AE107" s="42">
        <v>145</v>
      </c>
      <c r="AF107" s="43">
        <v>1.0370476E-2</v>
      </c>
      <c r="AG107" s="42">
        <v>192</v>
      </c>
      <c r="AH107" s="43">
        <v>1.2912771538099402E-2</v>
      </c>
      <c r="AI107" s="42">
        <v>175</v>
      </c>
      <c r="AJ107" s="41">
        <v>1.0712536728697356E-2</v>
      </c>
      <c r="AK107" s="42">
        <v>210</v>
      </c>
      <c r="AL107" s="41">
        <v>1.2623985572587917E-2</v>
      </c>
      <c r="AM107" s="40">
        <v>156</v>
      </c>
      <c r="AN107" s="41">
        <f>AM107/$AM$191</f>
        <v>1.3199086217108046E-2</v>
      </c>
    </row>
    <row r="108" spans="2:47" x14ac:dyDescent="0.2">
      <c r="B108" s="25" t="s">
        <v>101</v>
      </c>
      <c r="C108" s="28">
        <v>117</v>
      </c>
      <c r="D108" s="29">
        <v>8.024691358024692E-3</v>
      </c>
      <c r="E108" s="28">
        <v>110</v>
      </c>
      <c r="F108" s="29">
        <v>7.1975397500490743E-3</v>
      </c>
      <c r="G108" s="28">
        <v>83</v>
      </c>
      <c r="H108" s="29">
        <v>5.5835856037672387E-3</v>
      </c>
      <c r="I108" s="28">
        <v>77</v>
      </c>
      <c r="J108" s="29">
        <v>4.8580441640378551E-3</v>
      </c>
      <c r="K108" s="28">
        <v>82</v>
      </c>
      <c r="L108" s="29">
        <v>5.1971098998605655E-3</v>
      </c>
      <c r="M108" s="28">
        <v>97</v>
      </c>
      <c r="N108" s="29">
        <v>5.9367158332823307E-3</v>
      </c>
      <c r="O108" s="28">
        <v>62</v>
      </c>
      <c r="P108" s="29">
        <v>3.8111630194246375E-3</v>
      </c>
      <c r="Q108" s="28">
        <v>59</v>
      </c>
      <c r="R108" s="29">
        <v>4.0029852771558449E-3</v>
      </c>
      <c r="S108" s="28">
        <v>46</v>
      </c>
      <c r="T108" s="29">
        <v>3.2763532763532763E-3</v>
      </c>
      <c r="U108" s="28">
        <v>51</v>
      </c>
      <c r="V108" s="29">
        <v>3.8342981730696939E-3</v>
      </c>
      <c r="W108" s="28">
        <v>32</v>
      </c>
      <c r="X108" s="29">
        <v>2.4955158699212351E-3</v>
      </c>
      <c r="Y108" s="28">
        <v>33</v>
      </c>
      <c r="Z108" s="29">
        <v>2.5537842439250888E-3</v>
      </c>
      <c r="AA108" s="28">
        <v>38</v>
      </c>
      <c r="AB108" s="29">
        <v>2.9000992139204761E-3</v>
      </c>
      <c r="AC108" s="42">
        <v>25</v>
      </c>
      <c r="AD108" s="43">
        <v>1.98145359435682E-3</v>
      </c>
      <c r="AE108" s="42">
        <v>31</v>
      </c>
      <c r="AF108" s="43">
        <v>2.2171360000000002E-3</v>
      </c>
      <c r="AG108" s="42">
        <v>76</v>
      </c>
      <c r="AH108" s="43">
        <v>5.1113054004976793E-3</v>
      </c>
      <c r="AI108" s="42">
        <v>94</v>
      </c>
      <c r="AJ108" s="41">
        <v>5.754162585700294E-3</v>
      </c>
      <c r="AK108" s="42">
        <v>36</v>
      </c>
      <c r="AL108" s="41">
        <v>2.164111812443643E-3</v>
      </c>
      <c r="AM108" s="40">
        <v>34</v>
      </c>
      <c r="AN108" s="41">
        <f>AM108/$AM$191</f>
        <v>2.8767239191132923E-3</v>
      </c>
    </row>
    <row r="109" spans="2:47" s="3" customFormat="1" x14ac:dyDescent="0.2">
      <c r="B109" s="30" t="s">
        <v>21</v>
      </c>
      <c r="C109" s="31">
        <v>492</v>
      </c>
      <c r="D109" s="32">
        <v>3.3744855967078193E-2</v>
      </c>
      <c r="E109" s="31">
        <v>536</v>
      </c>
      <c r="F109" s="32">
        <v>3.5071648236602762E-2</v>
      </c>
      <c r="G109" s="31">
        <v>425</v>
      </c>
      <c r="H109" s="32">
        <v>2.8590649175916583E-2</v>
      </c>
      <c r="I109" s="31">
        <v>402</v>
      </c>
      <c r="J109" s="32">
        <v>2.5362776025236594E-2</v>
      </c>
      <c r="K109" s="31">
        <v>400</v>
      </c>
      <c r="L109" s="32">
        <v>2.5351755609075929E-2</v>
      </c>
      <c r="M109" s="31">
        <v>471</v>
      </c>
      <c r="N109" s="32">
        <v>2.8826733582226573E-2</v>
      </c>
      <c r="O109" s="31">
        <v>382</v>
      </c>
      <c r="P109" s="32">
        <v>2.348168182935825E-2</v>
      </c>
      <c r="Q109" s="31">
        <v>361</v>
      </c>
      <c r="R109" s="32">
        <v>2.449284211954678E-2</v>
      </c>
      <c r="S109" s="31">
        <v>305</v>
      </c>
      <c r="T109" s="32">
        <v>2.1723646723646725E-2</v>
      </c>
      <c r="U109" s="31">
        <v>277</v>
      </c>
      <c r="V109" s="32">
        <v>2.082550184196677E-2</v>
      </c>
      <c r="W109" s="31">
        <v>195</v>
      </c>
      <c r="X109" s="32">
        <v>1.5207049832332528E-2</v>
      </c>
      <c r="Y109" s="31">
        <v>215</v>
      </c>
      <c r="Z109" s="32">
        <v>1.6638291286178612E-2</v>
      </c>
      <c r="AA109" s="31">
        <v>230</v>
      </c>
      <c r="AB109" s="32">
        <v>1.7553232084255514E-2</v>
      </c>
      <c r="AC109" s="44">
        <v>184</v>
      </c>
      <c r="AD109" s="45">
        <v>1.4583498454466196E-2</v>
      </c>
      <c r="AE109" s="44">
        <v>176</v>
      </c>
      <c r="AF109" s="45">
        <v>1.2587612999999999E-2</v>
      </c>
      <c r="AG109" s="44">
        <v>268</v>
      </c>
      <c r="AH109" s="45">
        <v>1.8024076938597082E-2</v>
      </c>
      <c r="AI109" s="44">
        <v>269</v>
      </c>
      <c r="AJ109" s="60">
        <v>1.6466699314397648E-2</v>
      </c>
      <c r="AK109" s="44">
        <f>SUM(AK107:AK108)</f>
        <v>246</v>
      </c>
      <c r="AL109" s="60">
        <v>1.4788097385031561E-2</v>
      </c>
      <c r="AM109" s="65">
        <v>190</v>
      </c>
      <c r="AN109" s="60">
        <f>AM109/$AM$191</f>
        <v>1.6075810136221339E-2</v>
      </c>
      <c r="AO109"/>
      <c r="AP109" s="66"/>
      <c r="AR109"/>
      <c r="AS109"/>
      <c r="AT109"/>
      <c r="AU109"/>
    </row>
    <row r="110" spans="2:47" x14ac:dyDescent="0.2">
      <c r="B110" s="20" t="s">
        <v>180</v>
      </c>
      <c r="C110" s="23"/>
      <c r="D110" s="22"/>
      <c r="E110" s="23"/>
      <c r="F110" s="22"/>
      <c r="G110" s="23"/>
      <c r="H110" s="22"/>
      <c r="I110" s="23"/>
      <c r="J110" s="22"/>
      <c r="K110" s="23"/>
      <c r="L110" s="22"/>
      <c r="M110" s="23"/>
      <c r="N110" s="22"/>
      <c r="O110" s="23"/>
      <c r="P110" s="22"/>
      <c r="Q110" s="23"/>
      <c r="R110" s="22"/>
      <c r="S110" s="23"/>
      <c r="T110" s="22"/>
      <c r="U110" s="23"/>
      <c r="V110" s="22"/>
      <c r="W110" s="23"/>
      <c r="X110" s="22"/>
      <c r="Y110" s="23"/>
      <c r="Z110" s="22"/>
      <c r="AA110" s="23"/>
      <c r="AB110" s="22"/>
      <c r="AC110" s="38"/>
      <c r="AD110" s="63"/>
      <c r="AE110" s="38"/>
      <c r="AF110" s="63"/>
      <c r="AG110" s="38"/>
      <c r="AH110" s="63"/>
      <c r="AI110" s="38"/>
      <c r="AJ110" s="64"/>
      <c r="AK110" s="38"/>
      <c r="AL110" s="64"/>
      <c r="AM110" s="38"/>
      <c r="AN110" s="58"/>
    </row>
    <row r="111" spans="2:47" x14ac:dyDescent="0.2">
      <c r="B111" s="25" t="s">
        <v>128</v>
      </c>
      <c r="C111" s="28">
        <v>174</v>
      </c>
      <c r="D111" s="29">
        <v>1.1934156378600824E-2</v>
      </c>
      <c r="E111" s="28">
        <v>175</v>
      </c>
      <c r="F111" s="29">
        <v>1.1450631420532618E-2</v>
      </c>
      <c r="G111" s="28">
        <v>152</v>
      </c>
      <c r="H111" s="29">
        <v>1.0225361587621931E-2</v>
      </c>
      <c r="I111" s="28">
        <v>147</v>
      </c>
      <c r="J111" s="29">
        <v>9.2744479495268147E-3</v>
      </c>
      <c r="K111" s="28">
        <v>182</v>
      </c>
      <c r="L111" s="29">
        <v>1.1535048802129548E-2</v>
      </c>
      <c r="M111" s="28">
        <v>133</v>
      </c>
      <c r="N111" s="29">
        <v>8.1400330497582475E-3</v>
      </c>
      <c r="O111" s="28">
        <v>157</v>
      </c>
      <c r="P111" s="29">
        <v>9.650848291123679E-3</v>
      </c>
      <c r="Q111" s="28">
        <v>147</v>
      </c>
      <c r="R111" s="29">
        <v>9.9735395888459182E-3</v>
      </c>
      <c r="S111" s="28">
        <v>146</v>
      </c>
      <c r="T111" s="29">
        <v>1.0398860398860399E-2</v>
      </c>
      <c r="U111" s="28">
        <v>90</v>
      </c>
      <c r="V111" s="29">
        <v>6.7664085407112247E-3</v>
      </c>
      <c r="W111" s="28">
        <v>99</v>
      </c>
      <c r="X111" s="29">
        <v>7.7205022225688216E-3</v>
      </c>
      <c r="Y111" s="28">
        <v>68</v>
      </c>
      <c r="Z111" s="29">
        <v>5.2623432905123044E-3</v>
      </c>
      <c r="AA111" s="28">
        <v>80</v>
      </c>
      <c r="AB111" s="29">
        <v>6.1054720293062656E-3</v>
      </c>
      <c r="AC111" s="42">
        <v>68</v>
      </c>
      <c r="AD111" s="43">
        <v>5.3895537766505512E-3</v>
      </c>
      <c r="AE111" s="42">
        <v>90</v>
      </c>
      <c r="AF111" s="43">
        <v>6.4368469999999999E-3</v>
      </c>
      <c r="AG111" s="42">
        <v>120</v>
      </c>
      <c r="AH111" s="43">
        <v>8.0704822113121261E-3</v>
      </c>
      <c r="AI111" s="42">
        <v>170</v>
      </c>
      <c r="AJ111" s="41">
        <v>1.0406464250734574E-2</v>
      </c>
      <c r="AK111" s="42">
        <v>129</v>
      </c>
      <c r="AL111" s="41">
        <v>7.7547339945897202E-3</v>
      </c>
      <c r="AM111" s="40">
        <v>158</v>
      </c>
      <c r="AN111" s="41">
        <f>AM111/$AM$191</f>
        <v>1.3368305271173534E-2</v>
      </c>
    </row>
    <row r="112" spans="2:47" x14ac:dyDescent="0.2">
      <c r="B112" s="25" t="s">
        <v>129</v>
      </c>
      <c r="C112" s="28">
        <v>4</v>
      </c>
      <c r="D112" s="29">
        <v>2.7434842249657066E-4</v>
      </c>
      <c r="E112" s="28">
        <v>3</v>
      </c>
      <c r="F112" s="29">
        <v>1.9629653863770203E-4</v>
      </c>
      <c r="G112" s="28">
        <v>8</v>
      </c>
      <c r="H112" s="29">
        <v>5.3817692566431215E-4</v>
      </c>
      <c r="I112" s="28">
        <v>3</v>
      </c>
      <c r="J112" s="29">
        <v>1.892744479495268E-4</v>
      </c>
      <c r="K112" s="28">
        <v>11</v>
      </c>
      <c r="L112" s="29">
        <v>6.9717327924958801E-4</v>
      </c>
      <c r="M112" s="28">
        <v>6</v>
      </c>
      <c r="N112" s="29">
        <v>3.672195360793194E-4</v>
      </c>
      <c r="O112" s="28">
        <v>5</v>
      </c>
      <c r="P112" s="29">
        <v>3.0735185640521267E-4</v>
      </c>
      <c r="Q112" s="28"/>
      <c r="R112" s="29">
        <v>0</v>
      </c>
      <c r="S112" s="28">
        <v>10</v>
      </c>
      <c r="T112" s="29">
        <v>7.1225071225071229E-4</v>
      </c>
      <c r="U112" s="28">
        <v>5</v>
      </c>
      <c r="V112" s="29">
        <v>3.7591158559506803E-4</v>
      </c>
      <c r="W112" s="28">
        <v>7</v>
      </c>
      <c r="X112" s="29">
        <v>5.4589409654527026E-4</v>
      </c>
      <c r="Y112" s="28">
        <v>4</v>
      </c>
      <c r="Z112" s="29">
        <v>3.0954960532425323E-4</v>
      </c>
      <c r="AA112" s="28">
        <v>5</v>
      </c>
      <c r="AB112" s="29">
        <v>3.815920018316416E-4</v>
      </c>
      <c r="AC112" s="42">
        <v>5</v>
      </c>
      <c r="AD112" s="43">
        <v>3.9629071887136401E-4</v>
      </c>
      <c r="AE112" s="42">
        <v>3</v>
      </c>
      <c r="AF112" s="43">
        <v>2.1456200000000001E-4</v>
      </c>
      <c r="AG112" s="42">
        <v>3</v>
      </c>
      <c r="AH112" s="43">
        <v>2.0176205528280315E-4</v>
      </c>
      <c r="AI112" s="42">
        <v>2</v>
      </c>
      <c r="AJ112" s="41">
        <v>1.2242899118511264E-4</v>
      </c>
      <c r="AK112" s="42">
        <v>5</v>
      </c>
      <c r="AL112" s="41">
        <v>3.0057108506161706E-4</v>
      </c>
      <c r="AM112" s="40">
        <v>8</v>
      </c>
      <c r="AN112" s="41">
        <f>AM112/$AM$191</f>
        <v>6.7687621626195114E-4</v>
      </c>
    </row>
    <row r="113" spans="2:47" x14ac:dyDescent="0.2">
      <c r="B113" s="25" t="s">
        <v>130</v>
      </c>
      <c r="C113" s="28">
        <v>11</v>
      </c>
      <c r="D113" s="29">
        <v>7.5445816186556929E-4</v>
      </c>
      <c r="E113" s="28">
        <v>11</v>
      </c>
      <c r="F113" s="29">
        <v>7.1975397500490738E-4</v>
      </c>
      <c r="G113" s="28">
        <v>12</v>
      </c>
      <c r="H113" s="29">
        <v>8.0726538849646822E-4</v>
      </c>
      <c r="I113" s="28">
        <v>19</v>
      </c>
      <c r="J113" s="29">
        <v>1.1987381703470032E-3</v>
      </c>
      <c r="K113" s="28">
        <v>25</v>
      </c>
      <c r="L113" s="29">
        <v>1.5844847255672455E-3</v>
      </c>
      <c r="M113" s="28">
        <v>14</v>
      </c>
      <c r="N113" s="29">
        <v>8.5684558418507863E-4</v>
      </c>
      <c r="O113" s="28">
        <v>12</v>
      </c>
      <c r="P113" s="29">
        <v>7.376444553725104E-4</v>
      </c>
      <c r="Q113" s="28">
        <v>12</v>
      </c>
      <c r="R113" s="29">
        <v>8.1416649704864645E-4</v>
      </c>
      <c r="S113" s="28">
        <v>8</v>
      </c>
      <c r="T113" s="29">
        <v>5.6980056980056976E-4</v>
      </c>
      <c r="U113" s="28">
        <v>10</v>
      </c>
      <c r="V113" s="29">
        <v>7.5182317119013606E-4</v>
      </c>
      <c r="W113" s="28">
        <v>7</v>
      </c>
      <c r="X113" s="29">
        <v>5.4589409654527026E-4</v>
      </c>
      <c r="Y113" s="28">
        <v>7</v>
      </c>
      <c r="Z113" s="29">
        <v>5.4171180931744309E-4</v>
      </c>
      <c r="AA113" s="28">
        <v>5</v>
      </c>
      <c r="AB113" s="29">
        <v>3.815920018316416E-4</v>
      </c>
      <c r="AC113" s="42">
        <v>5</v>
      </c>
      <c r="AD113" s="43">
        <v>3.9629071887136401E-4</v>
      </c>
      <c r="AE113" s="42">
        <v>4</v>
      </c>
      <c r="AF113" s="43">
        <v>2.86082E-4</v>
      </c>
      <c r="AG113" s="42">
        <v>8</v>
      </c>
      <c r="AH113" s="43">
        <v>5.3803214742080845E-4</v>
      </c>
      <c r="AI113" s="42">
        <v>16</v>
      </c>
      <c r="AJ113" s="41">
        <v>9.7943192948090111E-4</v>
      </c>
      <c r="AK113" s="42">
        <v>9</v>
      </c>
      <c r="AL113" s="41">
        <v>5.4102795311091075E-4</v>
      </c>
      <c r="AM113" s="40">
        <v>7</v>
      </c>
      <c r="AN113" s="41">
        <f>AM113/$AM$191</f>
        <v>5.9226668922920717E-4</v>
      </c>
    </row>
    <row r="114" spans="2:47" s="3" customFormat="1" x14ac:dyDescent="0.2">
      <c r="B114" s="25" t="s">
        <v>131</v>
      </c>
      <c r="C114" s="28">
        <v>2</v>
      </c>
      <c r="D114" s="29">
        <v>1.3717421124828533E-4</v>
      </c>
      <c r="E114" s="28">
        <v>1</v>
      </c>
      <c r="F114" s="29">
        <v>6.5432179545900669E-5</v>
      </c>
      <c r="G114" s="28">
        <v>1</v>
      </c>
      <c r="H114" s="29">
        <v>6.7272115708039018E-5</v>
      </c>
      <c r="I114" s="28">
        <v>2</v>
      </c>
      <c r="J114" s="29">
        <v>1.2618296529968455E-4</v>
      </c>
      <c r="K114" s="28">
        <v>2</v>
      </c>
      <c r="L114" s="29">
        <v>1.2675877804537965E-4</v>
      </c>
      <c r="M114" s="28">
        <v>1</v>
      </c>
      <c r="N114" s="29">
        <v>6.1203256013219904E-5</v>
      </c>
      <c r="O114" s="28">
        <v>4</v>
      </c>
      <c r="P114" s="29">
        <v>2.4588148512417015E-4</v>
      </c>
      <c r="Q114" s="28">
        <v>1</v>
      </c>
      <c r="R114" s="29">
        <v>6.7847208087387208E-5</v>
      </c>
      <c r="S114" s="28">
        <v>5</v>
      </c>
      <c r="T114" s="29">
        <v>3.5612535612535614E-4</v>
      </c>
      <c r="U114" s="28">
        <v>5</v>
      </c>
      <c r="V114" s="29">
        <v>3.7591158559506803E-4</v>
      </c>
      <c r="W114" s="28">
        <v>6</v>
      </c>
      <c r="X114" s="29">
        <v>4.6790922561023164E-4</v>
      </c>
      <c r="Y114" s="28">
        <v>5</v>
      </c>
      <c r="Z114" s="29">
        <v>3.869370066553165E-4</v>
      </c>
      <c r="AA114" s="28">
        <v>7</v>
      </c>
      <c r="AB114" s="29">
        <v>5.342288025642982E-4</v>
      </c>
      <c r="AC114" s="42">
        <v>11</v>
      </c>
      <c r="AD114" s="43">
        <v>8.7183958151700091E-4</v>
      </c>
      <c r="AE114" s="42">
        <v>13</v>
      </c>
      <c r="AF114" s="43">
        <v>9.2976699999999996E-4</v>
      </c>
      <c r="AG114" s="42">
        <v>6</v>
      </c>
      <c r="AH114" s="43">
        <v>4.0352411056560631E-4</v>
      </c>
      <c r="AI114" s="42">
        <v>7</v>
      </c>
      <c r="AJ114" s="41">
        <v>4.2850146914789422E-4</v>
      </c>
      <c r="AK114" s="42">
        <v>4</v>
      </c>
      <c r="AL114" s="41">
        <v>2.4045686804929366E-4</v>
      </c>
      <c r="AM114" s="40">
        <v>3</v>
      </c>
      <c r="AN114" s="41">
        <f>AM114/$AM$191</f>
        <v>2.5382858109823165E-4</v>
      </c>
      <c r="AO114"/>
      <c r="AR114"/>
      <c r="AS114"/>
      <c r="AT114"/>
      <c r="AU114"/>
    </row>
    <row r="115" spans="2:47" s="3" customFormat="1" x14ac:dyDescent="0.2">
      <c r="B115" s="59" t="s">
        <v>199</v>
      </c>
      <c r="C115" s="28">
        <v>0</v>
      </c>
      <c r="D115" s="29">
        <v>0</v>
      </c>
      <c r="E115" s="28">
        <v>0</v>
      </c>
      <c r="F115" s="29">
        <v>0</v>
      </c>
      <c r="G115" s="28">
        <v>0</v>
      </c>
      <c r="H115" s="29">
        <v>0</v>
      </c>
      <c r="I115" s="28">
        <v>0</v>
      </c>
      <c r="J115" s="29">
        <v>0</v>
      </c>
      <c r="K115" s="28">
        <v>0</v>
      </c>
      <c r="L115" s="29">
        <v>0</v>
      </c>
      <c r="M115" s="28">
        <v>0</v>
      </c>
      <c r="N115" s="29">
        <v>0</v>
      </c>
      <c r="O115" s="28">
        <v>0</v>
      </c>
      <c r="P115" s="29">
        <v>0</v>
      </c>
      <c r="Q115" s="28">
        <v>0</v>
      </c>
      <c r="R115" s="29">
        <v>0</v>
      </c>
      <c r="S115" s="28">
        <v>0</v>
      </c>
      <c r="T115" s="29">
        <v>0</v>
      </c>
      <c r="U115" s="28">
        <v>0</v>
      </c>
      <c r="V115" s="29">
        <v>0</v>
      </c>
      <c r="W115" s="28">
        <v>0</v>
      </c>
      <c r="X115" s="29">
        <v>0</v>
      </c>
      <c r="Y115" s="28">
        <v>0</v>
      </c>
      <c r="Z115" s="29">
        <v>0</v>
      </c>
      <c r="AA115" s="28">
        <v>0</v>
      </c>
      <c r="AB115" s="29">
        <v>0</v>
      </c>
      <c r="AC115" s="42">
        <v>0</v>
      </c>
      <c r="AD115" s="43">
        <v>0</v>
      </c>
      <c r="AE115" s="42">
        <v>0</v>
      </c>
      <c r="AF115" s="43">
        <v>0</v>
      </c>
      <c r="AG115" s="42">
        <v>1</v>
      </c>
      <c r="AH115" s="43">
        <v>6.7254018427601056E-5</v>
      </c>
      <c r="AI115" s="42">
        <v>4</v>
      </c>
      <c r="AJ115" s="41">
        <v>2.4485798237022528E-4</v>
      </c>
      <c r="AK115" s="42">
        <v>2</v>
      </c>
      <c r="AL115" s="41">
        <v>1.2022843402464683E-4</v>
      </c>
      <c r="AM115" s="40">
        <v>2</v>
      </c>
      <c r="AN115" s="41">
        <f>AM115/$AM$191</f>
        <v>1.6921905406548778E-4</v>
      </c>
      <c r="AO115"/>
      <c r="AR115"/>
      <c r="AS115"/>
      <c r="AT115"/>
      <c r="AU115"/>
    </row>
    <row r="116" spans="2:47" s="3" customFormat="1" x14ac:dyDescent="0.2">
      <c r="B116" s="30" t="s">
        <v>21</v>
      </c>
      <c r="C116" s="31">
        <v>191</v>
      </c>
      <c r="D116" s="32">
        <v>1.3100137174211249E-2</v>
      </c>
      <c r="E116" s="31">
        <v>190</v>
      </c>
      <c r="F116" s="32">
        <v>1.2432114113721127E-2</v>
      </c>
      <c r="G116" s="31">
        <v>173</v>
      </c>
      <c r="H116" s="32">
        <v>1.1638076017490751E-2</v>
      </c>
      <c r="I116" s="31">
        <v>171</v>
      </c>
      <c r="J116" s="32">
        <v>1.0788643533123029E-2</v>
      </c>
      <c r="K116" s="31">
        <v>220</v>
      </c>
      <c r="L116" s="32">
        <v>1.394346558499176E-2</v>
      </c>
      <c r="M116" s="31">
        <v>154</v>
      </c>
      <c r="N116" s="32">
        <v>9.4253014260358651E-3</v>
      </c>
      <c r="O116" s="31">
        <v>178</v>
      </c>
      <c r="P116" s="32">
        <v>1.0941726088025572E-2</v>
      </c>
      <c r="Q116" s="31">
        <v>160</v>
      </c>
      <c r="R116" s="32">
        <v>1.0855553293981952E-2</v>
      </c>
      <c r="S116" s="31">
        <v>169</v>
      </c>
      <c r="T116" s="32">
        <v>1.2037037037037037E-2</v>
      </c>
      <c r="U116" s="31">
        <v>110</v>
      </c>
      <c r="V116" s="32">
        <v>8.2700548830914964E-3</v>
      </c>
      <c r="W116" s="31">
        <v>119</v>
      </c>
      <c r="X116" s="32">
        <v>9.2801996412695941E-3</v>
      </c>
      <c r="Y116" s="31">
        <v>84</v>
      </c>
      <c r="Z116" s="32">
        <v>6.5005417118093175E-3</v>
      </c>
      <c r="AA116" s="31">
        <v>97</v>
      </c>
      <c r="AB116" s="32">
        <v>7.4028848355338472E-3</v>
      </c>
      <c r="AC116" s="44">
        <v>89</v>
      </c>
      <c r="AD116" s="45">
        <v>7.0539747959102797E-3</v>
      </c>
      <c r="AE116" s="44">
        <v>110</v>
      </c>
      <c r="AF116" s="45">
        <v>7.8672580000000002E-3</v>
      </c>
      <c r="AG116" s="44">
        <v>138</v>
      </c>
      <c r="AH116" s="45">
        <v>9.2810545430089455E-3</v>
      </c>
      <c r="AI116" s="44">
        <v>199</v>
      </c>
      <c r="AJ116" s="60">
        <v>1.2181684622918708E-2</v>
      </c>
      <c r="AK116" s="44">
        <f>SUM(AK111:AK115)</f>
        <v>149</v>
      </c>
      <c r="AL116" s="60">
        <v>8.9570183348361889E-3</v>
      </c>
      <c r="AM116" s="65">
        <v>178</v>
      </c>
      <c r="AN116" s="60">
        <f t="shared" ref="AN111:AN116" si="9">AM116/$AM$191</f>
        <v>1.5060495811828412E-2</v>
      </c>
      <c r="AO116"/>
      <c r="AP116" s="66"/>
      <c r="AR116"/>
      <c r="AS116"/>
      <c r="AT116"/>
      <c r="AU116"/>
    </row>
    <row r="117" spans="2:47" s="3" customFormat="1" x14ac:dyDescent="0.2">
      <c r="B117" s="20" t="s">
        <v>174</v>
      </c>
      <c r="C117" s="23"/>
      <c r="D117" s="22"/>
      <c r="E117" s="23"/>
      <c r="F117" s="22"/>
      <c r="G117" s="23"/>
      <c r="H117" s="22"/>
      <c r="I117" s="23"/>
      <c r="J117" s="22"/>
      <c r="K117" s="23"/>
      <c r="L117" s="22"/>
      <c r="M117" s="23"/>
      <c r="N117" s="22"/>
      <c r="O117" s="23"/>
      <c r="P117" s="22"/>
      <c r="Q117" s="23"/>
      <c r="R117" s="22"/>
      <c r="S117" s="23"/>
      <c r="T117" s="22"/>
      <c r="U117" s="23"/>
      <c r="V117" s="22"/>
      <c r="W117" s="23"/>
      <c r="X117" s="22"/>
      <c r="Y117" s="23"/>
      <c r="Z117" s="22"/>
      <c r="AA117" s="23"/>
      <c r="AB117" s="22"/>
      <c r="AC117" s="38"/>
      <c r="AD117" s="63"/>
      <c r="AE117" s="38"/>
      <c r="AF117" s="63"/>
      <c r="AG117" s="38"/>
      <c r="AH117" s="63"/>
      <c r="AI117" s="38"/>
      <c r="AJ117" s="64"/>
      <c r="AK117" s="38"/>
      <c r="AL117" s="64"/>
      <c r="AM117" s="38"/>
      <c r="AN117" s="58"/>
      <c r="AO117"/>
      <c r="AR117"/>
      <c r="AS117"/>
      <c r="AT117"/>
      <c r="AU117"/>
    </row>
    <row r="118" spans="2:47" x14ac:dyDescent="0.2">
      <c r="B118" s="25" t="s">
        <v>97</v>
      </c>
      <c r="C118" s="28">
        <v>150</v>
      </c>
      <c r="D118" s="29">
        <v>1.0288065843621399E-2</v>
      </c>
      <c r="E118" s="28">
        <v>199</v>
      </c>
      <c r="F118" s="29">
        <v>1.3021003729634235E-2</v>
      </c>
      <c r="G118" s="28">
        <v>194</v>
      </c>
      <c r="H118" s="29">
        <v>1.3050790447359569E-2</v>
      </c>
      <c r="I118" s="28">
        <v>200</v>
      </c>
      <c r="J118" s="29">
        <v>1.2618296529968454E-2</v>
      </c>
      <c r="K118" s="28">
        <v>222</v>
      </c>
      <c r="L118" s="29">
        <v>1.407022436303714E-2</v>
      </c>
      <c r="M118" s="28">
        <v>217</v>
      </c>
      <c r="N118" s="29">
        <v>1.328110655486872E-2</v>
      </c>
      <c r="O118" s="28">
        <v>246</v>
      </c>
      <c r="P118" s="29">
        <v>1.5121711335136465E-2</v>
      </c>
      <c r="Q118" s="28">
        <v>225</v>
      </c>
      <c r="R118" s="29">
        <v>1.5265621819662121E-2</v>
      </c>
      <c r="S118" s="28">
        <v>191</v>
      </c>
      <c r="T118" s="29">
        <v>1.3603988603988605E-2</v>
      </c>
      <c r="U118" s="28">
        <v>208</v>
      </c>
      <c r="V118" s="29">
        <v>1.5637921960754829E-2</v>
      </c>
      <c r="W118" s="28">
        <v>193</v>
      </c>
      <c r="X118" s="29">
        <v>1.505108009046245E-2</v>
      </c>
      <c r="Y118" s="28">
        <v>236</v>
      </c>
      <c r="Z118" s="29">
        <v>1.8263426714130941E-2</v>
      </c>
      <c r="AA118" s="28">
        <v>240</v>
      </c>
      <c r="AB118" s="29">
        <v>1.8316416087918796E-2</v>
      </c>
      <c r="AC118" s="42">
        <v>248</v>
      </c>
      <c r="AD118" s="43">
        <v>1.9656019656019656E-2</v>
      </c>
      <c r="AE118" s="42">
        <v>257</v>
      </c>
      <c r="AF118" s="43">
        <v>1.8380774999999999E-2</v>
      </c>
      <c r="AG118" s="42">
        <v>228</v>
      </c>
      <c r="AH118" s="43">
        <v>1.5333916201493039E-2</v>
      </c>
      <c r="AI118" s="42">
        <v>232</v>
      </c>
      <c r="AJ118" s="41">
        <v>1.4201762977473066E-2</v>
      </c>
      <c r="AK118" s="42">
        <v>244</v>
      </c>
      <c r="AL118" s="41">
        <v>1.4667868951006913E-2</v>
      </c>
      <c r="AM118" s="40">
        <v>85</v>
      </c>
      <c r="AN118" s="41">
        <f>AM118/$AM$191</f>
        <v>7.1918097977832305E-3</v>
      </c>
    </row>
    <row r="119" spans="2:47" x14ac:dyDescent="0.2">
      <c r="B119" s="25" t="s">
        <v>98</v>
      </c>
      <c r="C119" s="28">
        <v>95</v>
      </c>
      <c r="D119" s="29">
        <v>6.5157750342935529E-3</v>
      </c>
      <c r="E119" s="28">
        <v>108</v>
      </c>
      <c r="F119" s="29">
        <v>7.0666753909572732E-3</v>
      </c>
      <c r="G119" s="28">
        <v>94</v>
      </c>
      <c r="H119" s="29">
        <v>6.3235788765556673E-3</v>
      </c>
      <c r="I119" s="28">
        <v>108</v>
      </c>
      <c r="J119" s="29">
        <v>6.8138801261829656E-3</v>
      </c>
      <c r="K119" s="28">
        <v>81</v>
      </c>
      <c r="L119" s="29">
        <v>5.1337305108378759E-3</v>
      </c>
      <c r="M119" s="28">
        <v>76</v>
      </c>
      <c r="N119" s="29">
        <v>4.6514474570047122E-3</v>
      </c>
      <c r="O119" s="28">
        <v>97</v>
      </c>
      <c r="P119" s="29">
        <v>5.9626260142611265E-3</v>
      </c>
      <c r="Q119" s="28">
        <v>88</v>
      </c>
      <c r="R119" s="29">
        <v>5.9705543116900742E-3</v>
      </c>
      <c r="S119" s="28">
        <v>50</v>
      </c>
      <c r="T119" s="29">
        <v>3.5612535612535613E-3</v>
      </c>
      <c r="U119" s="28">
        <v>78</v>
      </c>
      <c r="V119" s="29">
        <v>5.8642207352830617E-3</v>
      </c>
      <c r="W119" s="28">
        <v>73</v>
      </c>
      <c r="X119" s="29">
        <v>5.6928955782578183E-3</v>
      </c>
      <c r="Y119" s="28">
        <v>66</v>
      </c>
      <c r="Z119" s="29">
        <v>5.1075684878501776E-3</v>
      </c>
      <c r="AA119" s="28">
        <v>65</v>
      </c>
      <c r="AB119" s="29">
        <v>4.9606960238113406E-3</v>
      </c>
      <c r="AC119" s="42">
        <v>54</v>
      </c>
      <c r="AD119" s="43">
        <v>4.2799397638107316E-3</v>
      </c>
      <c r="AE119" s="42">
        <v>57</v>
      </c>
      <c r="AF119" s="43">
        <v>4.0766700000000001E-3</v>
      </c>
      <c r="AG119" s="42">
        <v>68</v>
      </c>
      <c r="AH119" s="43">
        <v>4.5732732530768712E-3</v>
      </c>
      <c r="AI119" s="42">
        <v>79</v>
      </c>
      <c r="AJ119" s="41">
        <v>4.8359451518119488E-3</v>
      </c>
      <c r="AK119" s="42">
        <v>58</v>
      </c>
      <c r="AL119" s="41">
        <v>3.4866245867147582E-3</v>
      </c>
      <c r="AM119" s="40">
        <v>42</v>
      </c>
      <c r="AN119" s="41">
        <f>AM119/$AM$191</f>
        <v>3.5536001353752432E-3</v>
      </c>
    </row>
    <row r="120" spans="2:47" x14ac:dyDescent="0.2">
      <c r="B120" s="25" t="s">
        <v>99</v>
      </c>
      <c r="C120" s="28">
        <v>33</v>
      </c>
      <c r="D120" s="29">
        <v>2.2633744855967077E-3</v>
      </c>
      <c r="E120" s="28">
        <v>32</v>
      </c>
      <c r="F120" s="29">
        <v>2.0938297454688214E-3</v>
      </c>
      <c r="G120" s="28">
        <v>33</v>
      </c>
      <c r="H120" s="29">
        <v>2.2199798183652874E-3</v>
      </c>
      <c r="I120" s="28">
        <v>28</v>
      </c>
      <c r="J120" s="29">
        <v>1.7665615141955835E-3</v>
      </c>
      <c r="K120" s="28">
        <v>28</v>
      </c>
      <c r="L120" s="29">
        <v>1.7746228926353151E-3</v>
      </c>
      <c r="M120" s="28">
        <v>42</v>
      </c>
      <c r="N120" s="29">
        <v>2.570536752555236E-3</v>
      </c>
      <c r="O120" s="28">
        <v>42</v>
      </c>
      <c r="P120" s="29">
        <v>2.5817555938037868E-3</v>
      </c>
      <c r="Q120" s="28">
        <v>30</v>
      </c>
      <c r="R120" s="29">
        <v>2.0354162426216163E-3</v>
      </c>
      <c r="S120" s="28">
        <v>23</v>
      </c>
      <c r="T120" s="29">
        <v>1.6381766381766381E-3</v>
      </c>
      <c r="U120" s="28">
        <v>36</v>
      </c>
      <c r="V120" s="29">
        <v>2.7065634162844899E-3</v>
      </c>
      <c r="W120" s="28">
        <v>27</v>
      </c>
      <c r="X120" s="29">
        <v>2.1055915152460424E-3</v>
      </c>
      <c r="Y120" s="28">
        <v>32</v>
      </c>
      <c r="Z120" s="29">
        <v>2.4763968425940259E-3</v>
      </c>
      <c r="AA120" s="28">
        <v>36</v>
      </c>
      <c r="AB120" s="29">
        <v>2.7474624131878195E-3</v>
      </c>
      <c r="AC120" s="42">
        <v>29</v>
      </c>
      <c r="AD120" s="43">
        <v>2.2984861694539116E-3</v>
      </c>
      <c r="AE120" s="42">
        <v>37</v>
      </c>
      <c r="AF120" s="43">
        <v>2.6462590000000002E-3</v>
      </c>
      <c r="AG120" s="42">
        <v>37</v>
      </c>
      <c r="AH120" s="43">
        <v>2.488398681821239E-3</v>
      </c>
      <c r="AI120" s="42">
        <v>15</v>
      </c>
      <c r="AJ120" s="41">
        <v>9.1821743388834478E-4</v>
      </c>
      <c r="AK120" s="42">
        <v>20</v>
      </c>
      <c r="AL120" s="41">
        <v>1.2022843402464682E-3</v>
      </c>
      <c r="AM120" s="40">
        <v>16</v>
      </c>
      <c r="AN120" s="41">
        <f>AM120/$AM$191</f>
        <v>1.3537524325239023E-3</v>
      </c>
    </row>
    <row r="121" spans="2:47" x14ac:dyDescent="0.2">
      <c r="B121" s="25" t="s">
        <v>100</v>
      </c>
      <c r="C121" s="28">
        <v>10</v>
      </c>
      <c r="D121" s="29">
        <v>6.8587105624142656E-4</v>
      </c>
      <c r="E121" s="28">
        <v>19</v>
      </c>
      <c r="F121" s="29">
        <v>1.2432114113721127E-3</v>
      </c>
      <c r="G121" s="28">
        <v>17</v>
      </c>
      <c r="H121" s="29">
        <v>1.1436259670366633E-3</v>
      </c>
      <c r="I121" s="28">
        <v>11</v>
      </c>
      <c r="J121" s="29">
        <v>6.9400630914826498E-4</v>
      </c>
      <c r="K121" s="28">
        <v>17</v>
      </c>
      <c r="L121" s="29">
        <v>1.077449613385727E-3</v>
      </c>
      <c r="M121" s="28">
        <v>15</v>
      </c>
      <c r="N121" s="29">
        <v>9.180488401982985E-4</v>
      </c>
      <c r="O121" s="28">
        <v>11</v>
      </c>
      <c r="P121" s="29">
        <v>6.7617408409146793E-4</v>
      </c>
      <c r="Q121" s="28">
        <v>22</v>
      </c>
      <c r="R121" s="29">
        <v>1.4926385779225186E-3</v>
      </c>
      <c r="S121" s="28">
        <v>12</v>
      </c>
      <c r="T121" s="29">
        <v>8.547008547008547E-4</v>
      </c>
      <c r="U121" s="28">
        <v>10</v>
      </c>
      <c r="V121" s="29">
        <v>7.5182317119013606E-4</v>
      </c>
      <c r="W121" s="28">
        <v>7</v>
      </c>
      <c r="X121" s="29">
        <v>5.4589409654527026E-4</v>
      </c>
      <c r="Y121" s="28">
        <v>4</v>
      </c>
      <c r="Z121" s="29">
        <v>3.0954960532425323E-4</v>
      </c>
      <c r="AA121" s="28">
        <v>6</v>
      </c>
      <c r="AB121" s="29">
        <v>4.5791040219796993E-4</v>
      </c>
      <c r="AC121" s="42">
        <v>4</v>
      </c>
      <c r="AD121" s="43">
        <v>3.1703257509709123E-4</v>
      </c>
      <c r="AE121" s="42">
        <v>6</v>
      </c>
      <c r="AF121" s="43">
        <v>4.29123E-4</v>
      </c>
      <c r="AG121" s="42">
        <v>11</v>
      </c>
      <c r="AH121" s="43">
        <v>7.3979420270361149E-4</v>
      </c>
      <c r="AI121" s="42">
        <v>15</v>
      </c>
      <c r="AJ121" s="41">
        <v>9.1821743388834478E-4</v>
      </c>
      <c r="AK121" s="42">
        <v>16</v>
      </c>
      <c r="AL121" s="41">
        <v>9.6182747219717465E-4</v>
      </c>
      <c r="AM121" s="40">
        <v>9</v>
      </c>
      <c r="AN121" s="41">
        <f>AM121/$AM$191</f>
        <v>7.61485743294695E-4</v>
      </c>
    </row>
    <row r="122" spans="2:47" x14ac:dyDescent="0.2">
      <c r="B122" s="30" t="s">
        <v>21</v>
      </c>
      <c r="C122" s="31">
        <v>288</v>
      </c>
      <c r="D122" s="32">
        <v>1.9753086419753086E-2</v>
      </c>
      <c r="E122" s="31">
        <v>358</v>
      </c>
      <c r="F122" s="32">
        <v>2.3424720277432441E-2</v>
      </c>
      <c r="G122" s="31">
        <v>338</v>
      </c>
      <c r="H122" s="32">
        <v>2.2737975109317188E-2</v>
      </c>
      <c r="I122" s="31">
        <v>347</v>
      </c>
      <c r="J122" s="32">
        <v>2.1892744479495269E-2</v>
      </c>
      <c r="K122" s="31">
        <v>348</v>
      </c>
      <c r="L122" s="32">
        <v>2.2056027379896058E-2</v>
      </c>
      <c r="M122" s="31">
        <v>350</v>
      </c>
      <c r="N122" s="32">
        <v>2.1421139604626965E-2</v>
      </c>
      <c r="O122" s="31">
        <v>396</v>
      </c>
      <c r="P122" s="32">
        <v>2.4342267027292846E-2</v>
      </c>
      <c r="Q122" s="31">
        <v>365</v>
      </c>
      <c r="R122" s="32">
        <v>2.4764230951896331E-2</v>
      </c>
      <c r="S122" s="31">
        <v>276</v>
      </c>
      <c r="T122" s="32">
        <v>1.9658119658119658E-2</v>
      </c>
      <c r="U122" s="31">
        <v>332</v>
      </c>
      <c r="V122" s="32">
        <v>2.4960529283512518E-2</v>
      </c>
      <c r="W122" s="31">
        <v>300</v>
      </c>
      <c r="X122" s="32">
        <v>2.3395461280511582E-2</v>
      </c>
      <c r="Y122" s="31">
        <v>338</v>
      </c>
      <c r="Z122" s="32">
        <v>2.6156941649899398E-2</v>
      </c>
      <c r="AA122" s="31">
        <v>347</v>
      </c>
      <c r="AB122" s="32">
        <v>2.6482484927115926E-2</v>
      </c>
      <c r="AC122" s="44">
        <v>335</v>
      </c>
      <c r="AD122" s="45">
        <v>2.6551478164381387E-2</v>
      </c>
      <c r="AE122" s="44">
        <v>357</v>
      </c>
      <c r="AF122" s="45">
        <v>2.5532828E-2</v>
      </c>
      <c r="AG122" s="44">
        <v>344</v>
      </c>
      <c r="AH122" s="45">
        <v>2.3135382339094762E-2</v>
      </c>
      <c r="AI122" s="44">
        <v>341</v>
      </c>
      <c r="AJ122" s="60">
        <v>2.0874142997061706E-2</v>
      </c>
      <c r="AK122" s="44">
        <f>SUM(AK118:AK121)</f>
        <v>338</v>
      </c>
      <c r="AL122" s="60">
        <v>2.0318605350165313E-2</v>
      </c>
      <c r="AM122" s="65">
        <v>152</v>
      </c>
      <c r="AN122" s="60">
        <f>AM122/$AM$191</f>
        <v>1.2860648108977071E-2</v>
      </c>
      <c r="AP122" s="66"/>
    </row>
    <row r="123" spans="2:47" x14ac:dyDescent="0.2">
      <c r="B123" s="20" t="s">
        <v>177</v>
      </c>
      <c r="C123" s="23"/>
      <c r="D123" s="22"/>
      <c r="E123" s="23"/>
      <c r="F123" s="22"/>
      <c r="G123" s="23"/>
      <c r="H123" s="22"/>
      <c r="I123" s="23"/>
      <c r="J123" s="22"/>
      <c r="K123" s="23"/>
      <c r="L123" s="22"/>
      <c r="M123" s="23"/>
      <c r="N123" s="22"/>
      <c r="O123" s="23"/>
      <c r="P123" s="22"/>
      <c r="Q123" s="23"/>
      <c r="R123" s="22"/>
      <c r="S123" s="23"/>
      <c r="T123" s="22"/>
      <c r="U123" s="23"/>
      <c r="V123" s="22"/>
      <c r="W123" s="23"/>
      <c r="X123" s="22"/>
      <c r="Y123" s="23"/>
      <c r="Z123" s="22"/>
      <c r="AA123" s="23"/>
      <c r="AB123" s="22"/>
      <c r="AC123" s="38"/>
      <c r="AD123" s="63"/>
      <c r="AE123" s="38"/>
      <c r="AF123" s="63"/>
      <c r="AG123" s="38"/>
      <c r="AH123" s="63"/>
      <c r="AI123" s="38"/>
      <c r="AJ123" s="64"/>
      <c r="AK123" s="38"/>
      <c r="AL123" s="64"/>
      <c r="AM123" s="38"/>
      <c r="AN123" s="58"/>
    </row>
    <row r="124" spans="2:47" x14ac:dyDescent="0.2">
      <c r="B124" s="25" t="s">
        <v>122</v>
      </c>
      <c r="C124" s="28">
        <v>66</v>
      </c>
      <c r="D124" s="29">
        <v>4.5267489711934153E-3</v>
      </c>
      <c r="E124" s="28">
        <v>74</v>
      </c>
      <c r="F124" s="29">
        <v>4.8419812863966499E-3</v>
      </c>
      <c r="G124" s="28">
        <v>83</v>
      </c>
      <c r="H124" s="29">
        <v>5.5835856037672387E-3</v>
      </c>
      <c r="I124" s="28">
        <v>80</v>
      </c>
      <c r="J124" s="29">
        <v>5.0473186119873821E-3</v>
      </c>
      <c r="K124" s="28">
        <v>88</v>
      </c>
      <c r="L124" s="29">
        <v>5.5773862339967041E-3</v>
      </c>
      <c r="M124" s="28">
        <v>64</v>
      </c>
      <c r="N124" s="29">
        <v>3.9170083848460739E-3</v>
      </c>
      <c r="O124" s="28">
        <v>92</v>
      </c>
      <c r="P124" s="29">
        <v>5.6552741578559133E-3</v>
      </c>
      <c r="Q124" s="28">
        <v>85</v>
      </c>
      <c r="R124" s="29">
        <v>5.7670126874279125E-3</v>
      </c>
      <c r="S124" s="28">
        <v>82</v>
      </c>
      <c r="T124" s="29">
        <v>5.8404558404558408E-3</v>
      </c>
      <c r="U124" s="28">
        <v>77</v>
      </c>
      <c r="V124" s="29">
        <v>5.7890384181640475E-3</v>
      </c>
      <c r="W124" s="28">
        <v>62</v>
      </c>
      <c r="X124" s="29">
        <v>4.835061997972393E-3</v>
      </c>
      <c r="Y124" s="28">
        <v>82</v>
      </c>
      <c r="Z124" s="29">
        <v>6.3457669091471908E-3</v>
      </c>
      <c r="AA124" s="28">
        <v>70</v>
      </c>
      <c r="AB124" s="29">
        <v>5.3422880256429823E-3</v>
      </c>
      <c r="AC124" s="42">
        <v>65</v>
      </c>
      <c r="AD124" s="43">
        <v>5.1517793453277321E-3</v>
      </c>
      <c r="AE124" s="42">
        <v>62</v>
      </c>
      <c r="AF124" s="43">
        <v>4.4342729999999999E-3</v>
      </c>
      <c r="AG124" s="42">
        <v>71</v>
      </c>
      <c r="AH124" s="43">
        <v>4.7750353083596741E-3</v>
      </c>
      <c r="AI124" s="42">
        <v>42</v>
      </c>
      <c r="AJ124" s="41">
        <v>2.5710088148873651E-3</v>
      </c>
      <c r="AK124" s="42">
        <v>59</v>
      </c>
      <c r="AL124" s="41">
        <v>3.5467388037270817E-3</v>
      </c>
      <c r="AM124" s="40">
        <v>52</v>
      </c>
      <c r="AN124" s="41">
        <f>AM124/$AM$191</f>
        <v>4.3996954057026819E-3</v>
      </c>
    </row>
    <row r="125" spans="2:47" x14ac:dyDescent="0.2">
      <c r="B125" s="25" t="s">
        <v>195</v>
      </c>
      <c r="C125" s="53">
        <v>44</v>
      </c>
      <c r="D125" s="54">
        <v>3.0178326474622772E-3</v>
      </c>
      <c r="E125" s="55">
        <v>52</v>
      </c>
      <c r="F125" s="54">
        <v>3.4024733363868351E-3</v>
      </c>
      <c r="G125" s="55">
        <v>46</v>
      </c>
      <c r="H125" s="54">
        <v>3.0945173225697948E-3</v>
      </c>
      <c r="I125" s="55">
        <v>59</v>
      </c>
      <c r="J125" s="54">
        <v>3.722397476340694E-3</v>
      </c>
      <c r="K125" s="55">
        <v>57</v>
      </c>
      <c r="L125" s="54">
        <v>3.6126251742933197E-3</v>
      </c>
      <c r="M125" s="55">
        <v>72</v>
      </c>
      <c r="N125" s="54">
        <v>4.4066344329518328E-3</v>
      </c>
      <c r="O125" s="55">
        <v>64</v>
      </c>
      <c r="P125" s="54">
        <v>3.9341037619867224E-3</v>
      </c>
      <c r="Q125" s="55">
        <v>57</v>
      </c>
      <c r="R125" s="54">
        <v>3.8672908609810705E-3</v>
      </c>
      <c r="S125" s="55">
        <v>62</v>
      </c>
      <c r="T125" s="54">
        <v>4.4159544159544156E-3</v>
      </c>
      <c r="U125" s="55">
        <v>57</v>
      </c>
      <c r="V125" s="54">
        <v>4.2853920757837758E-3</v>
      </c>
      <c r="W125" s="55">
        <v>45</v>
      </c>
      <c r="X125" s="54">
        <v>3.5093191920767372E-3</v>
      </c>
      <c r="Y125" s="55">
        <v>41</v>
      </c>
      <c r="Z125" s="54">
        <v>3.1728834545735954E-3</v>
      </c>
      <c r="AA125" s="55">
        <v>51</v>
      </c>
      <c r="AB125" s="56">
        <v>3.8922384186827444E-3</v>
      </c>
      <c r="AC125" s="57">
        <v>34</v>
      </c>
      <c r="AD125" s="58">
        <v>2.6947768883252756E-3</v>
      </c>
      <c r="AE125" s="57">
        <v>46</v>
      </c>
      <c r="AF125" s="58">
        <v>3.2899439999999999E-3</v>
      </c>
      <c r="AG125" s="57">
        <v>42</v>
      </c>
      <c r="AH125" s="58">
        <v>2.8246687739592441E-3</v>
      </c>
      <c r="AI125" s="57">
        <v>44</v>
      </c>
      <c r="AJ125" s="41">
        <v>2.6934378060724778E-3</v>
      </c>
      <c r="AK125" s="57">
        <v>42</v>
      </c>
      <c r="AL125" s="41">
        <v>2.5247971145175834E-3</v>
      </c>
      <c r="AM125" s="40">
        <v>38</v>
      </c>
      <c r="AN125" s="41">
        <f>AM125/$AM$191</f>
        <v>3.2151620272442677E-3</v>
      </c>
    </row>
    <row r="126" spans="2:47" x14ac:dyDescent="0.2">
      <c r="B126" s="25" t="s">
        <v>196</v>
      </c>
      <c r="C126" s="28">
        <v>15</v>
      </c>
      <c r="D126" s="29">
        <v>1.02880658436214E-3</v>
      </c>
      <c r="E126" s="28">
        <v>21</v>
      </c>
      <c r="F126" s="29">
        <v>1.3740757704639142E-3</v>
      </c>
      <c r="G126" s="28">
        <v>21</v>
      </c>
      <c r="H126" s="29">
        <v>1.4127144298688194E-3</v>
      </c>
      <c r="I126" s="28">
        <v>22</v>
      </c>
      <c r="J126" s="29">
        <v>1.38801261829653E-3</v>
      </c>
      <c r="K126" s="28">
        <v>12</v>
      </c>
      <c r="L126" s="29">
        <v>7.6055266827227785E-4</v>
      </c>
      <c r="M126" s="28">
        <v>14</v>
      </c>
      <c r="N126" s="29">
        <v>8.5684558418507863E-4</v>
      </c>
      <c r="O126" s="28">
        <v>25</v>
      </c>
      <c r="P126" s="29">
        <v>1.5367592820260635E-3</v>
      </c>
      <c r="Q126" s="28">
        <v>24</v>
      </c>
      <c r="R126" s="29">
        <v>1.6283329940972929E-3</v>
      </c>
      <c r="S126" s="28">
        <v>25</v>
      </c>
      <c r="T126" s="29">
        <v>1.7806267806267807E-3</v>
      </c>
      <c r="U126" s="28">
        <v>31</v>
      </c>
      <c r="V126" s="29">
        <v>2.3306518306894218E-3</v>
      </c>
      <c r="W126" s="28">
        <v>25</v>
      </c>
      <c r="X126" s="29">
        <v>1.9496217733759652E-3</v>
      </c>
      <c r="Y126" s="28">
        <v>16</v>
      </c>
      <c r="Z126" s="29">
        <v>1.2381984212970129E-3</v>
      </c>
      <c r="AA126" s="28">
        <v>31</v>
      </c>
      <c r="AB126" s="29">
        <v>2.3658704113561778E-3</v>
      </c>
      <c r="AC126" s="42">
        <v>23</v>
      </c>
      <c r="AD126" s="43">
        <v>1.8229373068082745E-3</v>
      </c>
      <c r="AE126" s="42">
        <v>18</v>
      </c>
      <c r="AF126" s="43">
        <v>1.287369E-3</v>
      </c>
      <c r="AG126" s="42">
        <v>26</v>
      </c>
      <c r="AH126" s="43">
        <v>1.7486044791176273E-3</v>
      </c>
      <c r="AI126" s="42">
        <v>23</v>
      </c>
      <c r="AJ126" s="41">
        <v>1.4079333986287952E-3</v>
      </c>
      <c r="AK126" s="42">
        <v>23</v>
      </c>
      <c r="AL126" s="41">
        <v>1.3826269912834384E-3</v>
      </c>
      <c r="AM126" s="40">
        <v>29</v>
      </c>
      <c r="AN126" s="41">
        <f>AM126/$AM$191</f>
        <v>2.4536762839495727E-3</v>
      </c>
    </row>
    <row r="127" spans="2:47" x14ac:dyDescent="0.2">
      <c r="B127" s="25" t="s">
        <v>119</v>
      </c>
      <c r="C127" s="28">
        <v>28</v>
      </c>
      <c r="D127" s="29">
        <v>1.9204389574759945E-3</v>
      </c>
      <c r="E127" s="28">
        <v>35</v>
      </c>
      <c r="F127" s="29">
        <v>2.2901262841065234E-3</v>
      </c>
      <c r="G127" s="28">
        <v>37</v>
      </c>
      <c r="H127" s="29">
        <v>2.4890682811974435E-3</v>
      </c>
      <c r="I127" s="28">
        <v>36</v>
      </c>
      <c r="J127" s="29">
        <v>2.2712933753943217E-3</v>
      </c>
      <c r="K127" s="28">
        <v>40</v>
      </c>
      <c r="L127" s="29">
        <v>2.5351755609075927E-3</v>
      </c>
      <c r="M127" s="28">
        <v>29</v>
      </c>
      <c r="N127" s="29">
        <v>1.7748944243833771E-3</v>
      </c>
      <c r="O127" s="28">
        <v>32</v>
      </c>
      <c r="P127" s="29">
        <v>1.9670518809933612E-3</v>
      </c>
      <c r="Q127" s="28">
        <v>25</v>
      </c>
      <c r="R127" s="29">
        <v>1.6961802021846801E-3</v>
      </c>
      <c r="S127" s="28">
        <v>22</v>
      </c>
      <c r="T127" s="29">
        <v>1.5669515669515669E-3</v>
      </c>
      <c r="U127" s="28">
        <v>27</v>
      </c>
      <c r="V127" s="29">
        <v>2.0299225622133674E-3</v>
      </c>
      <c r="W127" s="28">
        <v>23</v>
      </c>
      <c r="X127" s="29">
        <v>1.7936520315058879E-3</v>
      </c>
      <c r="Y127" s="28">
        <v>28</v>
      </c>
      <c r="Z127" s="29">
        <v>2.1668472372697724E-3</v>
      </c>
      <c r="AA127" s="28">
        <v>29</v>
      </c>
      <c r="AB127" s="29">
        <v>2.2132336106235211E-3</v>
      </c>
      <c r="AC127" s="42">
        <v>24</v>
      </c>
      <c r="AD127" s="43">
        <v>1.9021954505825474E-3</v>
      </c>
      <c r="AE127" s="42">
        <v>21</v>
      </c>
      <c r="AF127" s="43">
        <v>1.501931E-3</v>
      </c>
      <c r="AG127" s="42">
        <v>26</v>
      </c>
      <c r="AH127" s="43">
        <v>1.7486044791176273E-3</v>
      </c>
      <c r="AI127" s="42">
        <v>51</v>
      </c>
      <c r="AJ127" s="41">
        <v>3.1219392752203723E-3</v>
      </c>
      <c r="AK127" s="42">
        <v>40</v>
      </c>
      <c r="AL127" s="41">
        <v>2.4045686804929365E-3</v>
      </c>
      <c r="AM127" s="40">
        <v>16</v>
      </c>
      <c r="AN127" s="41">
        <f>AM127/$AM$191</f>
        <v>1.3537524325239023E-3</v>
      </c>
    </row>
    <row r="128" spans="2:47" x14ac:dyDescent="0.2">
      <c r="B128" s="25" t="s">
        <v>120</v>
      </c>
      <c r="C128" s="28">
        <v>14</v>
      </c>
      <c r="D128" s="29">
        <v>9.6021947873799727E-4</v>
      </c>
      <c r="E128" s="28">
        <v>12</v>
      </c>
      <c r="F128" s="29">
        <v>7.8518615455080813E-4</v>
      </c>
      <c r="G128" s="28">
        <v>20</v>
      </c>
      <c r="H128" s="29">
        <v>1.3454423141607804E-3</v>
      </c>
      <c r="I128" s="28">
        <v>18</v>
      </c>
      <c r="J128" s="29">
        <v>1.1356466876971609E-3</v>
      </c>
      <c r="K128" s="28">
        <v>16</v>
      </c>
      <c r="L128" s="29">
        <v>1.0140702243630372E-3</v>
      </c>
      <c r="M128" s="28">
        <v>25</v>
      </c>
      <c r="N128" s="29">
        <v>1.5300814003304977E-3</v>
      </c>
      <c r="O128" s="28">
        <v>12</v>
      </c>
      <c r="P128" s="29">
        <v>7.376444553725104E-4</v>
      </c>
      <c r="Q128" s="28">
        <v>16</v>
      </c>
      <c r="R128" s="29">
        <v>1.0855553293981953E-3</v>
      </c>
      <c r="S128" s="28">
        <v>18</v>
      </c>
      <c r="T128" s="29">
        <v>1.2820512820512821E-3</v>
      </c>
      <c r="U128" s="28">
        <v>17</v>
      </c>
      <c r="V128" s="29">
        <v>1.2780993910232314E-3</v>
      </c>
      <c r="W128" s="28">
        <v>12</v>
      </c>
      <c r="X128" s="29">
        <v>9.3581845122046327E-4</v>
      </c>
      <c r="Y128" s="28">
        <v>12</v>
      </c>
      <c r="Z128" s="29">
        <v>9.2864881597275965E-4</v>
      </c>
      <c r="AA128" s="28">
        <v>20</v>
      </c>
      <c r="AB128" s="29">
        <v>1.5263680073265664E-3</v>
      </c>
      <c r="AC128" s="42">
        <v>18</v>
      </c>
      <c r="AD128" s="43">
        <v>1.4266465879369105E-3</v>
      </c>
      <c r="AE128" s="42">
        <v>10</v>
      </c>
      <c r="AF128" s="43">
        <v>7.1520500000000001E-4</v>
      </c>
      <c r="AG128" s="42">
        <v>15</v>
      </c>
      <c r="AH128" s="43">
        <v>1.0088102764140158E-3</v>
      </c>
      <c r="AI128" s="42">
        <v>16</v>
      </c>
      <c r="AJ128" s="41">
        <v>9.7943192948090111E-4</v>
      </c>
      <c r="AK128" s="42">
        <v>15</v>
      </c>
      <c r="AL128" s="41">
        <v>9.0171325518485117E-4</v>
      </c>
      <c r="AM128" s="40">
        <v>6</v>
      </c>
      <c r="AN128" s="41">
        <f>AM128/$AM$191</f>
        <v>5.076571621964633E-4</v>
      </c>
    </row>
    <row r="129" spans="2:47" x14ac:dyDescent="0.2">
      <c r="B129" s="25" t="s">
        <v>123</v>
      </c>
      <c r="C129" s="28">
        <v>10</v>
      </c>
      <c r="D129" s="29">
        <v>6.8587105624142656E-4</v>
      </c>
      <c r="E129" s="28">
        <v>6</v>
      </c>
      <c r="F129" s="29">
        <v>3.9259307727540407E-4</v>
      </c>
      <c r="G129" s="28">
        <v>6</v>
      </c>
      <c r="H129" s="29">
        <v>4.0363269424823411E-4</v>
      </c>
      <c r="I129" s="28">
        <v>9</v>
      </c>
      <c r="J129" s="29">
        <v>5.6782334384858043E-4</v>
      </c>
      <c r="K129" s="28">
        <v>8</v>
      </c>
      <c r="L129" s="29">
        <v>5.070351121815186E-4</v>
      </c>
      <c r="M129" s="28">
        <v>13</v>
      </c>
      <c r="N129" s="29">
        <v>7.9564232817185877E-4</v>
      </c>
      <c r="O129" s="28">
        <v>5</v>
      </c>
      <c r="P129" s="29">
        <v>3.0735185640521267E-4</v>
      </c>
      <c r="Q129" s="28">
        <v>6</v>
      </c>
      <c r="R129" s="29">
        <v>4.0708324852432322E-4</v>
      </c>
      <c r="S129" s="28">
        <v>7</v>
      </c>
      <c r="T129" s="29">
        <v>4.9857549857549861E-4</v>
      </c>
      <c r="U129" s="28">
        <v>10</v>
      </c>
      <c r="V129" s="29">
        <v>7.5182317119013606E-4</v>
      </c>
      <c r="W129" s="28">
        <v>6</v>
      </c>
      <c r="X129" s="29">
        <v>4.6790922561023164E-4</v>
      </c>
      <c r="Y129" s="28">
        <v>13</v>
      </c>
      <c r="Z129" s="29">
        <v>1.006036217303823E-3</v>
      </c>
      <c r="AA129" s="28">
        <v>9</v>
      </c>
      <c r="AB129" s="29">
        <v>6.8686560329695486E-4</v>
      </c>
      <c r="AC129" s="42">
        <v>7</v>
      </c>
      <c r="AD129" s="43">
        <v>5.5480700641990968E-4</v>
      </c>
      <c r="AE129" s="42">
        <v>10</v>
      </c>
      <c r="AF129" s="43">
        <v>7.1520500000000001E-4</v>
      </c>
      <c r="AG129" s="42">
        <v>9</v>
      </c>
      <c r="AH129" s="43">
        <v>6.0528616584840946E-4</v>
      </c>
      <c r="AI129" s="42">
        <v>6</v>
      </c>
      <c r="AJ129" s="41">
        <v>3.6728697355533789E-4</v>
      </c>
      <c r="AK129" s="42">
        <v>5</v>
      </c>
      <c r="AL129" s="41">
        <v>3.0057108506161706E-4</v>
      </c>
      <c r="AM129" s="40">
        <v>5</v>
      </c>
      <c r="AN129" s="41">
        <f>AM129/$AM$191</f>
        <v>4.2304763516371943E-4</v>
      </c>
    </row>
    <row r="130" spans="2:47" x14ac:dyDescent="0.2">
      <c r="B130" s="25" t="s">
        <v>121</v>
      </c>
      <c r="C130" s="28">
        <v>5</v>
      </c>
      <c r="D130" s="29">
        <v>3.4293552812071328E-4</v>
      </c>
      <c r="E130" s="28">
        <v>9</v>
      </c>
      <c r="F130" s="29">
        <v>5.888896159131061E-4</v>
      </c>
      <c r="G130" s="28">
        <v>8</v>
      </c>
      <c r="H130" s="29">
        <v>5.3817692566431215E-4</v>
      </c>
      <c r="I130" s="28">
        <v>7</v>
      </c>
      <c r="J130" s="29">
        <v>4.4164037854889588E-4</v>
      </c>
      <c r="K130" s="28">
        <v>6</v>
      </c>
      <c r="L130" s="29">
        <v>3.8027633413613893E-4</v>
      </c>
      <c r="M130" s="28">
        <v>5</v>
      </c>
      <c r="N130" s="29">
        <v>3.0601628006609954E-4</v>
      </c>
      <c r="O130" s="28">
        <v>12</v>
      </c>
      <c r="P130" s="29">
        <v>7.376444553725104E-4</v>
      </c>
      <c r="Q130" s="28">
        <v>10</v>
      </c>
      <c r="R130" s="29">
        <v>6.78472080873872E-4</v>
      </c>
      <c r="S130" s="28">
        <v>4</v>
      </c>
      <c r="T130" s="29">
        <v>2.8490028490028488E-4</v>
      </c>
      <c r="U130" s="28">
        <v>4</v>
      </c>
      <c r="V130" s="29">
        <v>3.0072926847605444E-4</v>
      </c>
      <c r="W130" s="28">
        <v>3</v>
      </c>
      <c r="X130" s="29">
        <v>2.3395461280511582E-4</v>
      </c>
      <c r="Y130" s="28">
        <v>6</v>
      </c>
      <c r="Z130" s="29">
        <v>4.6432440798637982E-4</v>
      </c>
      <c r="AA130" s="28">
        <v>19</v>
      </c>
      <c r="AB130" s="29">
        <v>1.4500496069602381E-3</v>
      </c>
      <c r="AC130" s="42">
        <v>7</v>
      </c>
      <c r="AD130" s="43">
        <v>5.5480700641990968E-4</v>
      </c>
      <c r="AE130" s="42">
        <v>2</v>
      </c>
      <c r="AF130" s="43">
        <v>1.43041E-4</v>
      </c>
      <c r="AG130" s="42">
        <v>3</v>
      </c>
      <c r="AH130" s="43">
        <v>2.0176205528280315E-4</v>
      </c>
      <c r="AI130" s="42">
        <v>8</v>
      </c>
      <c r="AJ130" s="41">
        <v>4.8971596474045055E-4</v>
      </c>
      <c r="AK130" s="42">
        <v>8</v>
      </c>
      <c r="AL130" s="41">
        <v>4.8091373609858733E-4</v>
      </c>
      <c r="AM130" s="40">
        <v>1</v>
      </c>
      <c r="AN130" s="41">
        <f>AM130/$AM$191</f>
        <v>8.4609527032743892E-5</v>
      </c>
    </row>
    <row r="131" spans="2:47" s="3" customFormat="1" x14ac:dyDescent="0.2">
      <c r="B131" s="30" t="s">
        <v>21</v>
      </c>
      <c r="C131" s="31">
        <v>182</v>
      </c>
      <c r="D131" s="32">
        <v>1.2482853223593965E-2</v>
      </c>
      <c r="E131" s="31">
        <v>209</v>
      </c>
      <c r="F131" s="32">
        <v>1.367532552509324E-2</v>
      </c>
      <c r="G131" s="31">
        <v>221</v>
      </c>
      <c r="H131" s="32">
        <v>1.4867137571476624E-2</v>
      </c>
      <c r="I131" s="31">
        <v>231</v>
      </c>
      <c r="J131" s="32">
        <v>1.4574132492113565E-2</v>
      </c>
      <c r="K131" s="31">
        <v>227</v>
      </c>
      <c r="L131" s="32">
        <v>1.4387121308150589E-2</v>
      </c>
      <c r="M131" s="31">
        <v>222</v>
      </c>
      <c r="N131" s="32">
        <v>1.3587122834934819E-2</v>
      </c>
      <c r="O131" s="31">
        <v>242</v>
      </c>
      <c r="P131" s="32">
        <v>1.4875829850012293E-2</v>
      </c>
      <c r="Q131" s="31">
        <v>223</v>
      </c>
      <c r="R131" s="32">
        <v>1.5129927403487347E-2</v>
      </c>
      <c r="S131" s="31">
        <v>220</v>
      </c>
      <c r="T131" s="32">
        <v>1.5669515669515671E-2</v>
      </c>
      <c r="U131" s="31">
        <v>223</v>
      </c>
      <c r="V131" s="32">
        <v>1.6765656717540035E-2</v>
      </c>
      <c r="W131" s="31">
        <v>176</v>
      </c>
      <c r="X131" s="32">
        <v>1.3725337284566794E-2</v>
      </c>
      <c r="Y131" s="31">
        <v>198</v>
      </c>
      <c r="Z131" s="32">
        <v>1.5322705463550534E-2</v>
      </c>
      <c r="AA131" s="31">
        <v>229</v>
      </c>
      <c r="AB131" s="32">
        <v>1.7476913683889185E-2</v>
      </c>
      <c r="AC131" s="44">
        <v>178</v>
      </c>
      <c r="AD131" s="45">
        <v>1.4107949591820559E-2</v>
      </c>
      <c r="AE131" s="44">
        <v>169</v>
      </c>
      <c r="AF131" s="45">
        <v>1.2086968999999999E-2</v>
      </c>
      <c r="AG131" s="44">
        <v>192</v>
      </c>
      <c r="AH131" s="45">
        <v>1.2912771538099402E-2</v>
      </c>
      <c r="AI131" s="44">
        <v>190</v>
      </c>
      <c r="AJ131" s="60">
        <v>1.16307541625857E-2</v>
      </c>
      <c r="AK131" s="44">
        <f>SUM(AK124:AK130)</f>
        <v>192</v>
      </c>
      <c r="AL131" s="60">
        <v>1.1541929666366095E-2</v>
      </c>
      <c r="AM131" s="65">
        <v>147</v>
      </c>
      <c r="AN131" s="60">
        <f t="shared" ref="AN124:AN131" si="10">AM131/$AM$191</f>
        <v>1.2437600473813351E-2</v>
      </c>
      <c r="AO131"/>
      <c r="AP131" s="66"/>
      <c r="AR131"/>
      <c r="AS131"/>
      <c r="AT131"/>
      <c r="AU131"/>
    </row>
    <row r="132" spans="2:47" x14ac:dyDescent="0.2">
      <c r="B132" s="20" t="s">
        <v>179</v>
      </c>
      <c r="C132" s="23"/>
      <c r="D132" s="22"/>
      <c r="E132" s="23"/>
      <c r="F132" s="22"/>
      <c r="G132" s="23"/>
      <c r="H132" s="22"/>
      <c r="I132" s="23"/>
      <c r="J132" s="22"/>
      <c r="K132" s="23"/>
      <c r="L132" s="22"/>
      <c r="M132" s="23"/>
      <c r="N132" s="22"/>
      <c r="O132" s="23"/>
      <c r="P132" s="22"/>
      <c r="Q132" s="23"/>
      <c r="R132" s="22"/>
      <c r="S132" s="23"/>
      <c r="T132" s="22"/>
      <c r="U132" s="23"/>
      <c r="V132" s="22"/>
      <c r="W132" s="23"/>
      <c r="X132" s="22"/>
      <c r="Y132" s="23"/>
      <c r="Z132" s="22"/>
      <c r="AA132" s="23"/>
      <c r="AB132" s="22"/>
      <c r="AC132" s="38"/>
      <c r="AD132" s="63"/>
      <c r="AE132" s="38"/>
      <c r="AF132" s="63"/>
      <c r="AG132" s="38"/>
      <c r="AH132" s="63"/>
      <c r="AI132" s="38"/>
      <c r="AJ132" s="64"/>
      <c r="AK132" s="38"/>
      <c r="AL132" s="64"/>
      <c r="AM132" s="38"/>
      <c r="AN132" s="58"/>
    </row>
    <row r="133" spans="2:47" x14ac:dyDescent="0.2">
      <c r="B133" s="25" t="s">
        <v>197</v>
      </c>
      <c r="C133" s="28">
        <v>63</v>
      </c>
      <c r="D133" s="29">
        <v>4.3209876543209872E-3</v>
      </c>
      <c r="E133" s="28">
        <v>68</v>
      </c>
      <c r="F133" s="29">
        <v>4.4493882091212458E-3</v>
      </c>
      <c r="G133" s="28">
        <v>54</v>
      </c>
      <c r="H133" s="29">
        <v>3.632694248234107E-3</v>
      </c>
      <c r="I133" s="28">
        <v>73</v>
      </c>
      <c r="J133" s="29">
        <v>4.6056782334384858E-3</v>
      </c>
      <c r="K133" s="28">
        <v>75</v>
      </c>
      <c r="L133" s="29">
        <v>4.7534541767017364E-3</v>
      </c>
      <c r="M133" s="28">
        <v>66</v>
      </c>
      <c r="N133" s="29">
        <v>4.0394148968725136E-3</v>
      </c>
      <c r="O133" s="28">
        <v>78</v>
      </c>
      <c r="P133" s="29">
        <v>4.7946889599213179E-3</v>
      </c>
      <c r="Q133" s="28">
        <v>65</v>
      </c>
      <c r="R133" s="29">
        <v>4.4100685256801683E-3</v>
      </c>
      <c r="S133" s="28">
        <v>79</v>
      </c>
      <c r="T133" s="29">
        <v>5.626780626780627E-3</v>
      </c>
      <c r="U133" s="28">
        <v>96</v>
      </c>
      <c r="V133" s="29">
        <v>7.2175024434253067E-3</v>
      </c>
      <c r="W133" s="28">
        <v>109</v>
      </c>
      <c r="X133" s="29">
        <v>8.500350931919207E-3</v>
      </c>
      <c r="Y133" s="28">
        <v>87</v>
      </c>
      <c r="Z133" s="29">
        <v>6.7327039158025072E-3</v>
      </c>
      <c r="AA133" s="28">
        <v>107</v>
      </c>
      <c r="AB133" s="29">
        <v>8.1660688391971305E-3</v>
      </c>
      <c r="AC133" s="42">
        <v>111</v>
      </c>
      <c r="AD133" s="43">
        <v>8.7976539589442824E-3</v>
      </c>
      <c r="AE133" s="42">
        <v>126</v>
      </c>
      <c r="AF133" s="43">
        <v>9.0115860000000002E-3</v>
      </c>
      <c r="AG133" s="42">
        <v>172</v>
      </c>
      <c r="AH133" s="43">
        <v>1.1567691169547381E-2</v>
      </c>
      <c r="AI133" s="42">
        <v>148</v>
      </c>
      <c r="AJ133" s="41">
        <v>9.0597453476983347E-3</v>
      </c>
      <c r="AK133" s="42">
        <v>159</v>
      </c>
      <c r="AL133" s="41">
        <v>9.5581605049594228E-3</v>
      </c>
      <c r="AM133" s="40">
        <v>59</v>
      </c>
      <c r="AN133" s="41">
        <f>AM133/$AM$191</f>
        <v>4.9919620949318896E-3</v>
      </c>
    </row>
    <row r="134" spans="2:47" x14ac:dyDescent="0.2">
      <c r="B134" s="25" t="s">
        <v>124</v>
      </c>
      <c r="C134" s="28">
        <v>24</v>
      </c>
      <c r="D134" s="29">
        <v>1.6460905349794238E-3</v>
      </c>
      <c r="E134" s="28">
        <v>23</v>
      </c>
      <c r="F134" s="29">
        <v>1.5049401295557155E-3</v>
      </c>
      <c r="G134" s="28">
        <v>26</v>
      </c>
      <c r="H134" s="29">
        <v>1.7490750084090145E-3</v>
      </c>
      <c r="I134" s="28">
        <v>34</v>
      </c>
      <c r="J134" s="29">
        <v>2.1451104100946371E-3</v>
      </c>
      <c r="K134" s="28">
        <v>33</v>
      </c>
      <c r="L134" s="29">
        <v>2.091519837748764E-3</v>
      </c>
      <c r="M134" s="28">
        <v>42</v>
      </c>
      <c r="N134" s="29">
        <v>2.570536752555236E-3</v>
      </c>
      <c r="O134" s="28">
        <v>31</v>
      </c>
      <c r="P134" s="29">
        <v>1.9055815097123187E-3</v>
      </c>
      <c r="Q134" s="28">
        <v>35</v>
      </c>
      <c r="R134" s="29">
        <v>2.374652283058552E-3</v>
      </c>
      <c r="S134" s="28">
        <v>34</v>
      </c>
      <c r="T134" s="29">
        <v>2.4216524216524216E-3</v>
      </c>
      <c r="U134" s="28">
        <v>23</v>
      </c>
      <c r="V134" s="29">
        <v>1.7291932937373131E-3</v>
      </c>
      <c r="W134" s="28">
        <v>20</v>
      </c>
      <c r="X134" s="29">
        <v>1.5596974187007721E-3</v>
      </c>
      <c r="Y134" s="28">
        <v>25</v>
      </c>
      <c r="Z134" s="29">
        <v>1.9346850332765827E-3</v>
      </c>
      <c r="AA134" s="28">
        <v>29</v>
      </c>
      <c r="AB134" s="29">
        <v>2.2132336106235211E-3</v>
      </c>
      <c r="AC134" s="42">
        <v>30</v>
      </c>
      <c r="AD134" s="43">
        <v>2.3777443132281841E-3</v>
      </c>
      <c r="AE134" s="42">
        <v>22</v>
      </c>
      <c r="AF134" s="43">
        <v>1.5734519999999999E-3</v>
      </c>
      <c r="AG134" s="42">
        <v>20</v>
      </c>
      <c r="AH134" s="43">
        <v>1.3450803685520209E-3</v>
      </c>
      <c r="AI134" s="42">
        <v>35</v>
      </c>
      <c r="AJ134" s="41">
        <v>2.142507345739471E-3</v>
      </c>
      <c r="AK134" s="42">
        <v>27</v>
      </c>
      <c r="AL134" s="41">
        <v>1.6230838593327321E-3</v>
      </c>
      <c r="AM134" s="40">
        <v>10</v>
      </c>
      <c r="AN134" s="41">
        <f>AM134/$AM$191</f>
        <v>8.4609527032743887E-4</v>
      </c>
    </row>
    <row r="135" spans="2:47" x14ac:dyDescent="0.2">
      <c r="B135" s="25" t="s">
        <v>125</v>
      </c>
      <c r="C135" s="28">
        <v>22</v>
      </c>
      <c r="D135" s="29">
        <v>1.5089163237311386E-3</v>
      </c>
      <c r="E135" s="28">
        <v>21</v>
      </c>
      <c r="F135" s="29">
        <v>1.3740757704639142E-3</v>
      </c>
      <c r="G135" s="28">
        <v>15</v>
      </c>
      <c r="H135" s="29">
        <v>1.0090817356205853E-3</v>
      </c>
      <c r="I135" s="28">
        <v>20</v>
      </c>
      <c r="J135" s="29">
        <v>1.2618296529968455E-3</v>
      </c>
      <c r="K135" s="28">
        <v>15</v>
      </c>
      <c r="L135" s="29">
        <v>9.5069083534034737E-4</v>
      </c>
      <c r="M135" s="28">
        <v>11</v>
      </c>
      <c r="N135" s="29">
        <v>6.7323581614541893E-4</v>
      </c>
      <c r="O135" s="28">
        <v>14</v>
      </c>
      <c r="P135" s="29">
        <v>8.6058519793459555E-4</v>
      </c>
      <c r="Q135" s="28">
        <v>14</v>
      </c>
      <c r="R135" s="29">
        <v>9.4986091322342089E-4</v>
      </c>
      <c r="S135" s="28">
        <v>7</v>
      </c>
      <c r="T135" s="29">
        <v>4.9857549857549861E-4</v>
      </c>
      <c r="U135" s="28">
        <v>8</v>
      </c>
      <c r="V135" s="29">
        <v>6.0145853695210889E-4</v>
      </c>
      <c r="W135" s="28">
        <v>15</v>
      </c>
      <c r="X135" s="29">
        <v>1.1697730640255791E-3</v>
      </c>
      <c r="Y135" s="28">
        <v>8</v>
      </c>
      <c r="Z135" s="29">
        <v>6.1909921064850647E-4</v>
      </c>
      <c r="AA135" s="28">
        <v>9</v>
      </c>
      <c r="AB135" s="29">
        <v>6.8686560329695486E-4</v>
      </c>
      <c r="AC135" s="42">
        <v>8</v>
      </c>
      <c r="AD135" s="43">
        <v>6.3406515019418246E-4</v>
      </c>
      <c r="AE135" s="42">
        <v>9</v>
      </c>
      <c r="AF135" s="43">
        <v>6.4368499999999996E-4</v>
      </c>
      <c r="AG135" s="42">
        <v>7</v>
      </c>
      <c r="AH135" s="43">
        <v>4.7077812899320732E-4</v>
      </c>
      <c r="AI135" s="42">
        <v>9</v>
      </c>
      <c r="AJ135" s="41">
        <v>5.5093046033300689E-4</v>
      </c>
      <c r="AK135" s="42">
        <v>9</v>
      </c>
      <c r="AL135" s="41">
        <v>5.4102795311091075E-4</v>
      </c>
      <c r="AM135" s="40">
        <v>1</v>
      </c>
      <c r="AN135" s="41">
        <f>AM135/$AM$191</f>
        <v>8.4609527032743892E-5</v>
      </c>
    </row>
    <row r="136" spans="2:47" x14ac:dyDescent="0.2">
      <c r="B136" s="25" t="s">
        <v>127</v>
      </c>
      <c r="C136" s="28">
        <v>1</v>
      </c>
      <c r="D136" s="29">
        <v>6.8587105624142664E-5</v>
      </c>
      <c r="E136" s="28">
        <v>1</v>
      </c>
      <c r="F136" s="29">
        <v>6.5432179545900669E-5</v>
      </c>
      <c r="G136" s="28">
        <v>3</v>
      </c>
      <c r="H136" s="29">
        <v>2.0181634712411706E-4</v>
      </c>
      <c r="I136" s="28">
        <v>4</v>
      </c>
      <c r="J136" s="29">
        <v>2.523659305993691E-4</v>
      </c>
      <c r="K136" s="28">
        <v>5</v>
      </c>
      <c r="L136" s="29">
        <v>3.1689694511344909E-4</v>
      </c>
      <c r="M136" s="28">
        <v>1</v>
      </c>
      <c r="N136" s="29">
        <v>6.1203256013219904E-5</v>
      </c>
      <c r="O136" s="28">
        <v>2</v>
      </c>
      <c r="P136" s="29">
        <v>1.2294074256208508E-4</v>
      </c>
      <c r="Q136" s="28">
        <v>3</v>
      </c>
      <c r="R136" s="29">
        <v>2.0354162426216161E-4</v>
      </c>
      <c r="S136" s="28">
        <v>3</v>
      </c>
      <c r="T136" s="29">
        <v>2.1367521367521368E-4</v>
      </c>
      <c r="U136" s="28">
        <v>3</v>
      </c>
      <c r="V136" s="29">
        <v>2.2554695135704083E-4</v>
      </c>
      <c r="W136" s="28">
        <v>1</v>
      </c>
      <c r="X136" s="29">
        <v>7.7984870935038597E-5</v>
      </c>
      <c r="Y136" s="28">
        <v>1</v>
      </c>
      <c r="Z136" s="29">
        <v>7.7387401331063308E-5</v>
      </c>
      <c r="AA136" s="28">
        <v>3</v>
      </c>
      <c r="AB136" s="29">
        <v>2.2895520109898496E-4</v>
      </c>
      <c r="AC136" s="42">
        <v>4</v>
      </c>
      <c r="AD136" s="43">
        <v>3.1703257509709123E-4</v>
      </c>
      <c r="AE136" s="42">
        <v>1</v>
      </c>
      <c r="AF136" s="43">
        <v>7.1520500000000001E-5</v>
      </c>
      <c r="AG136" s="42">
        <v>4</v>
      </c>
      <c r="AH136" s="43">
        <v>2.6901607371040422E-4</v>
      </c>
      <c r="AI136" s="42">
        <v>4</v>
      </c>
      <c r="AJ136" s="41">
        <v>2.4485798237022528E-4</v>
      </c>
      <c r="AK136" s="42">
        <v>0</v>
      </c>
      <c r="AL136" s="41">
        <v>0</v>
      </c>
      <c r="AM136" s="40">
        <v>1</v>
      </c>
      <c r="AN136" s="41">
        <f>AM136/$AM$191</f>
        <v>8.4609527032743892E-5</v>
      </c>
    </row>
    <row r="137" spans="2:47" x14ac:dyDescent="0.2">
      <c r="B137" s="25" t="s">
        <v>126</v>
      </c>
      <c r="C137" s="28"/>
      <c r="D137" s="29">
        <v>0</v>
      </c>
      <c r="E137" s="28"/>
      <c r="F137" s="29">
        <v>0</v>
      </c>
      <c r="G137" s="28"/>
      <c r="H137" s="29">
        <v>0</v>
      </c>
      <c r="I137" s="28"/>
      <c r="J137" s="29">
        <v>0</v>
      </c>
      <c r="K137" s="28"/>
      <c r="L137" s="29">
        <v>0</v>
      </c>
      <c r="M137" s="28"/>
      <c r="N137" s="29">
        <v>0</v>
      </c>
      <c r="O137" s="28">
        <v>1</v>
      </c>
      <c r="P137" s="29">
        <v>6.1470371281042538E-5</v>
      </c>
      <c r="Q137" s="28"/>
      <c r="R137" s="29">
        <v>0</v>
      </c>
      <c r="S137" s="28"/>
      <c r="T137" s="29">
        <v>0</v>
      </c>
      <c r="U137" s="28"/>
      <c r="V137" s="29">
        <v>0</v>
      </c>
      <c r="W137" s="28">
        <v>1</v>
      </c>
      <c r="X137" s="29">
        <v>7.7984870935038597E-5</v>
      </c>
      <c r="Y137" s="28"/>
      <c r="Z137" s="29">
        <v>0</v>
      </c>
      <c r="AA137" s="28"/>
      <c r="AB137" s="29">
        <v>0</v>
      </c>
      <c r="AC137" s="42">
        <v>0</v>
      </c>
      <c r="AD137" s="43">
        <v>0</v>
      </c>
      <c r="AE137" s="42">
        <v>0</v>
      </c>
      <c r="AF137" s="43">
        <v>0</v>
      </c>
      <c r="AG137" s="42">
        <v>0</v>
      </c>
      <c r="AH137" s="43">
        <v>0</v>
      </c>
      <c r="AI137" s="42">
        <v>2</v>
      </c>
      <c r="AJ137" s="41">
        <v>1.2242899118511264E-4</v>
      </c>
      <c r="AK137" s="42">
        <v>0</v>
      </c>
      <c r="AL137" s="41">
        <v>0</v>
      </c>
      <c r="AM137" s="40">
        <v>0</v>
      </c>
      <c r="AN137" s="41">
        <f>AM137/$AM$191</f>
        <v>0</v>
      </c>
    </row>
    <row r="138" spans="2:47" x14ac:dyDescent="0.2">
      <c r="B138" s="30" t="s">
        <v>21</v>
      </c>
      <c r="C138" s="31">
        <v>110</v>
      </c>
      <c r="D138" s="32">
        <v>7.5445816186556925E-3</v>
      </c>
      <c r="E138" s="31">
        <v>113</v>
      </c>
      <c r="F138" s="32">
        <v>7.3938362886867759E-3</v>
      </c>
      <c r="G138" s="31">
        <v>98</v>
      </c>
      <c r="H138" s="32">
        <v>6.5926673393878234E-3</v>
      </c>
      <c r="I138" s="31">
        <v>131</v>
      </c>
      <c r="J138" s="32">
        <v>8.2649842271293374E-3</v>
      </c>
      <c r="K138" s="31">
        <v>128</v>
      </c>
      <c r="L138" s="32">
        <v>8.1125617949042977E-3</v>
      </c>
      <c r="M138" s="31">
        <v>120</v>
      </c>
      <c r="N138" s="32">
        <v>7.344390721586388E-3</v>
      </c>
      <c r="O138" s="31">
        <v>126</v>
      </c>
      <c r="P138" s="32">
        <v>7.7452667814113599E-3</v>
      </c>
      <c r="Q138" s="31">
        <v>117</v>
      </c>
      <c r="R138" s="32">
        <v>7.9381233462243028E-3</v>
      </c>
      <c r="S138" s="31">
        <v>123</v>
      </c>
      <c r="T138" s="32">
        <v>8.7606837606837608E-3</v>
      </c>
      <c r="U138" s="31">
        <v>130</v>
      </c>
      <c r="V138" s="32">
        <v>9.7737012254717689E-3</v>
      </c>
      <c r="W138" s="31">
        <v>146</v>
      </c>
      <c r="X138" s="32">
        <v>1.1385791156515637E-2</v>
      </c>
      <c r="Y138" s="31">
        <v>121</v>
      </c>
      <c r="Z138" s="32">
        <v>9.3638755610586603E-3</v>
      </c>
      <c r="AA138" s="31">
        <v>148</v>
      </c>
      <c r="AB138" s="32">
        <v>1.1295123254216591E-2</v>
      </c>
      <c r="AC138" s="44">
        <v>153</v>
      </c>
      <c r="AD138" s="45">
        <v>1.2126495997463741E-2</v>
      </c>
      <c r="AE138" s="44">
        <v>158</v>
      </c>
      <c r="AF138" s="45">
        <v>1.1300243E-2</v>
      </c>
      <c r="AG138" s="44">
        <v>203</v>
      </c>
      <c r="AH138" s="45">
        <v>1.3652565740803013E-2</v>
      </c>
      <c r="AI138" s="44">
        <v>198</v>
      </c>
      <c r="AJ138" s="60">
        <v>1.2120470127326151E-2</v>
      </c>
      <c r="AK138" s="44">
        <f>SUM(AK133:AK137)</f>
        <v>195</v>
      </c>
      <c r="AL138" s="60">
        <v>1.1722272317403066E-2</v>
      </c>
      <c r="AM138" s="65">
        <v>71</v>
      </c>
      <c r="AN138" s="60">
        <f t="shared" ref="AN133:AN138" si="11">AM138/$AM$191</f>
        <v>6.007276419324816E-3</v>
      </c>
      <c r="AP138" s="66"/>
    </row>
    <row r="139" spans="2:47" x14ac:dyDescent="0.2">
      <c r="B139" s="20" t="s">
        <v>184</v>
      </c>
      <c r="C139" s="23"/>
      <c r="D139" s="22"/>
      <c r="E139" s="23"/>
      <c r="F139" s="22"/>
      <c r="G139" s="23"/>
      <c r="H139" s="22"/>
      <c r="I139" s="23"/>
      <c r="J139" s="22"/>
      <c r="K139" s="23"/>
      <c r="L139" s="22"/>
      <c r="M139" s="23"/>
      <c r="N139" s="22"/>
      <c r="O139" s="23"/>
      <c r="P139" s="22"/>
      <c r="Q139" s="23"/>
      <c r="R139" s="22"/>
      <c r="S139" s="23"/>
      <c r="T139" s="22"/>
      <c r="U139" s="23"/>
      <c r="V139" s="22"/>
      <c r="W139" s="23"/>
      <c r="X139" s="22"/>
      <c r="Y139" s="23"/>
      <c r="Z139" s="22"/>
      <c r="AA139" s="23"/>
      <c r="AB139" s="22"/>
      <c r="AC139" s="38"/>
      <c r="AD139" s="63"/>
      <c r="AE139" s="38"/>
      <c r="AF139" s="63"/>
      <c r="AG139" s="38"/>
      <c r="AH139" s="63"/>
      <c r="AI139" s="38"/>
      <c r="AJ139" s="64"/>
      <c r="AK139" s="38"/>
      <c r="AL139" s="64"/>
      <c r="AM139" s="38"/>
      <c r="AN139" s="58"/>
    </row>
    <row r="140" spans="2:47" x14ac:dyDescent="0.2">
      <c r="B140" s="25" t="s">
        <v>139</v>
      </c>
      <c r="C140" s="28">
        <v>23</v>
      </c>
      <c r="D140" s="29">
        <v>1.5775034293552812E-3</v>
      </c>
      <c r="E140" s="28">
        <v>24</v>
      </c>
      <c r="F140" s="29">
        <v>1.5703723091016163E-3</v>
      </c>
      <c r="G140" s="28">
        <v>21</v>
      </c>
      <c r="H140" s="29">
        <v>1.4127144298688194E-3</v>
      </c>
      <c r="I140" s="28">
        <v>33</v>
      </c>
      <c r="J140" s="29">
        <v>2.0820189274447952E-3</v>
      </c>
      <c r="K140" s="28">
        <v>18</v>
      </c>
      <c r="L140" s="29">
        <v>1.1408290024084169E-3</v>
      </c>
      <c r="M140" s="28">
        <v>17</v>
      </c>
      <c r="N140" s="29">
        <v>1.0404553522247383E-3</v>
      </c>
      <c r="O140" s="28">
        <v>29</v>
      </c>
      <c r="P140" s="29">
        <v>1.7826407671502336E-3</v>
      </c>
      <c r="Q140" s="28">
        <v>29</v>
      </c>
      <c r="R140" s="29">
        <v>1.967569034534229E-3</v>
      </c>
      <c r="S140" s="28">
        <v>25</v>
      </c>
      <c r="T140" s="29">
        <v>1.7806267806267807E-3</v>
      </c>
      <c r="U140" s="28">
        <v>29</v>
      </c>
      <c r="V140" s="29">
        <v>2.1802871964513946E-3</v>
      </c>
      <c r="W140" s="28">
        <v>23</v>
      </c>
      <c r="X140" s="29">
        <v>1.7936520315058879E-3</v>
      </c>
      <c r="Y140" s="28">
        <v>23</v>
      </c>
      <c r="Z140" s="29">
        <v>1.7799102306144559E-3</v>
      </c>
      <c r="AA140" s="28">
        <v>23</v>
      </c>
      <c r="AB140" s="29">
        <v>1.7553232084255514E-3</v>
      </c>
      <c r="AC140" s="42">
        <v>27</v>
      </c>
      <c r="AD140" s="43">
        <v>2.1399698819053658E-3</v>
      </c>
      <c r="AE140" s="42">
        <v>22</v>
      </c>
      <c r="AF140" s="43">
        <v>1.5734519999999999E-3</v>
      </c>
      <c r="AG140" s="42">
        <v>33</v>
      </c>
      <c r="AH140" s="43">
        <v>2.2193826081108345E-3</v>
      </c>
      <c r="AI140" s="42">
        <v>47</v>
      </c>
      <c r="AJ140" s="41">
        <v>2.877081292850147E-3</v>
      </c>
      <c r="AK140" s="42">
        <v>53</v>
      </c>
      <c r="AL140" s="41">
        <v>3.1860535016531408E-3</v>
      </c>
      <c r="AM140" s="40">
        <v>34</v>
      </c>
      <c r="AN140" s="41">
        <f>AM140/$AM$191</f>
        <v>2.8767239191132923E-3</v>
      </c>
    </row>
    <row r="141" spans="2:47" x14ac:dyDescent="0.2">
      <c r="B141" s="25" t="s">
        <v>141</v>
      </c>
      <c r="C141" s="28">
        <v>9</v>
      </c>
      <c r="D141" s="29">
        <v>6.1728395061728394E-4</v>
      </c>
      <c r="E141" s="28">
        <v>9</v>
      </c>
      <c r="F141" s="29">
        <v>5.888896159131061E-4</v>
      </c>
      <c r="G141" s="28">
        <v>10</v>
      </c>
      <c r="H141" s="29">
        <v>6.7272115708039018E-4</v>
      </c>
      <c r="I141" s="28">
        <v>2</v>
      </c>
      <c r="J141" s="29">
        <v>1.2618296529968455E-4</v>
      </c>
      <c r="K141" s="28">
        <v>16</v>
      </c>
      <c r="L141" s="29">
        <v>1.0140702243630372E-3</v>
      </c>
      <c r="M141" s="28">
        <v>5</v>
      </c>
      <c r="N141" s="29">
        <v>3.0601628006609954E-4</v>
      </c>
      <c r="O141" s="28">
        <v>8</v>
      </c>
      <c r="P141" s="29">
        <v>4.917629702483403E-4</v>
      </c>
      <c r="Q141" s="28">
        <v>9</v>
      </c>
      <c r="R141" s="29">
        <v>6.1062487278648484E-4</v>
      </c>
      <c r="S141" s="28">
        <v>10</v>
      </c>
      <c r="T141" s="29">
        <v>7.1225071225071229E-4</v>
      </c>
      <c r="U141" s="28">
        <v>15</v>
      </c>
      <c r="V141" s="29">
        <v>1.1277347567852042E-3</v>
      </c>
      <c r="W141" s="28">
        <v>7</v>
      </c>
      <c r="X141" s="29">
        <v>5.4589409654527026E-4</v>
      </c>
      <c r="Y141" s="28">
        <v>5</v>
      </c>
      <c r="Z141" s="29">
        <v>3.869370066553165E-4</v>
      </c>
      <c r="AA141" s="28">
        <v>9</v>
      </c>
      <c r="AB141" s="29">
        <v>6.8686560329695486E-4</v>
      </c>
      <c r="AC141" s="42">
        <v>6</v>
      </c>
      <c r="AD141" s="43">
        <v>4.7554886264563684E-4</v>
      </c>
      <c r="AE141" s="42">
        <v>14</v>
      </c>
      <c r="AF141" s="43">
        <v>1.001287E-3</v>
      </c>
      <c r="AG141" s="42">
        <v>2</v>
      </c>
      <c r="AH141" s="43">
        <v>1.3450803685520211E-4</v>
      </c>
      <c r="AI141" s="42">
        <v>10</v>
      </c>
      <c r="AJ141" s="41">
        <v>6.1214495592556322E-4</v>
      </c>
      <c r="AK141" s="42">
        <v>11</v>
      </c>
      <c r="AL141" s="41">
        <v>6.6125638713555759E-4</v>
      </c>
      <c r="AM141" s="40">
        <v>12</v>
      </c>
      <c r="AN141" s="41">
        <f>AM141/$AM$191</f>
        <v>1.0153143243929266E-3</v>
      </c>
    </row>
    <row r="142" spans="2:47" s="3" customFormat="1" x14ac:dyDescent="0.2">
      <c r="B142" s="25" t="s">
        <v>147</v>
      </c>
      <c r="C142" s="28">
        <v>12</v>
      </c>
      <c r="D142" s="29">
        <v>8.2304526748971192E-4</v>
      </c>
      <c r="E142" s="28">
        <v>11</v>
      </c>
      <c r="F142" s="29">
        <v>7.1975397500490738E-4</v>
      </c>
      <c r="G142" s="28">
        <v>11</v>
      </c>
      <c r="H142" s="29">
        <v>7.399932727884292E-4</v>
      </c>
      <c r="I142" s="28">
        <v>5</v>
      </c>
      <c r="J142" s="29">
        <v>3.1545741324921138E-4</v>
      </c>
      <c r="K142" s="28">
        <v>7</v>
      </c>
      <c r="L142" s="29">
        <v>4.4365572315882877E-4</v>
      </c>
      <c r="M142" s="28">
        <v>14</v>
      </c>
      <c r="N142" s="29">
        <v>8.5684558418507863E-4</v>
      </c>
      <c r="O142" s="28">
        <v>5</v>
      </c>
      <c r="P142" s="29">
        <v>3.0735185640521267E-4</v>
      </c>
      <c r="Q142" s="28">
        <v>4</v>
      </c>
      <c r="R142" s="29">
        <v>2.7138883234954883E-4</v>
      </c>
      <c r="S142" s="28">
        <v>6</v>
      </c>
      <c r="T142" s="29">
        <v>4.2735042735042735E-4</v>
      </c>
      <c r="U142" s="28">
        <v>4</v>
      </c>
      <c r="V142" s="29">
        <v>3.0072926847605444E-4</v>
      </c>
      <c r="W142" s="28">
        <v>2</v>
      </c>
      <c r="X142" s="29">
        <v>1.5596974187007719E-4</v>
      </c>
      <c r="Y142" s="28">
        <v>0</v>
      </c>
      <c r="Z142" s="29">
        <v>0</v>
      </c>
      <c r="AA142" s="28">
        <v>6</v>
      </c>
      <c r="AB142" s="29">
        <v>4.5791040219796993E-4</v>
      </c>
      <c r="AC142" s="42">
        <v>5</v>
      </c>
      <c r="AD142" s="43">
        <v>3.9629071887136401E-4</v>
      </c>
      <c r="AE142" s="42">
        <v>4</v>
      </c>
      <c r="AF142" s="43">
        <v>2.86082E-4</v>
      </c>
      <c r="AG142" s="42">
        <v>9</v>
      </c>
      <c r="AH142" s="43">
        <v>6.0528616584840946E-4</v>
      </c>
      <c r="AI142" s="42">
        <v>9</v>
      </c>
      <c r="AJ142" s="41">
        <v>5.5093046033300689E-4</v>
      </c>
      <c r="AK142" s="42">
        <v>2</v>
      </c>
      <c r="AL142" s="41">
        <v>1.2022843402464683E-4</v>
      </c>
      <c r="AM142" s="40">
        <v>5</v>
      </c>
      <c r="AN142" s="41">
        <f>AM142/$AM$191</f>
        <v>4.2304763516371943E-4</v>
      </c>
      <c r="AO142"/>
      <c r="AR142"/>
      <c r="AS142"/>
      <c r="AT142"/>
      <c r="AU142"/>
    </row>
    <row r="143" spans="2:47" s="3" customFormat="1" x14ac:dyDescent="0.2">
      <c r="B143" s="25" t="s">
        <v>146</v>
      </c>
      <c r="C143" s="28">
        <v>4</v>
      </c>
      <c r="D143" s="29">
        <v>2.7434842249657066E-4</v>
      </c>
      <c r="E143" s="28">
        <v>7</v>
      </c>
      <c r="F143" s="29">
        <v>4.5802525682130471E-4</v>
      </c>
      <c r="G143" s="28">
        <v>5</v>
      </c>
      <c r="H143" s="29">
        <v>3.3636057854019509E-4</v>
      </c>
      <c r="I143" s="28">
        <v>4</v>
      </c>
      <c r="J143" s="29">
        <v>2.523659305993691E-4</v>
      </c>
      <c r="K143" s="28">
        <v>4</v>
      </c>
      <c r="L143" s="29">
        <v>2.535175560907593E-4</v>
      </c>
      <c r="M143" s="28">
        <v>2</v>
      </c>
      <c r="N143" s="29">
        <v>1.2240651202643981E-4</v>
      </c>
      <c r="O143" s="28">
        <v>5</v>
      </c>
      <c r="P143" s="29">
        <v>3.0735185640521267E-4</v>
      </c>
      <c r="Q143" s="28">
        <v>4</v>
      </c>
      <c r="R143" s="29">
        <v>2.7138883234954883E-4</v>
      </c>
      <c r="S143" s="28">
        <v>8</v>
      </c>
      <c r="T143" s="29">
        <v>5.6980056980056976E-4</v>
      </c>
      <c r="U143" s="28">
        <v>3</v>
      </c>
      <c r="V143" s="29">
        <v>2.2554695135704083E-4</v>
      </c>
      <c r="W143" s="28">
        <v>2</v>
      </c>
      <c r="X143" s="29">
        <v>1.5596974187007719E-4</v>
      </c>
      <c r="Y143" s="28">
        <v>4</v>
      </c>
      <c r="Z143" s="29">
        <v>3.0954960532425323E-4</v>
      </c>
      <c r="AA143" s="28">
        <v>1</v>
      </c>
      <c r="AB143" s="29">
        <v>7.6318400366328317E-5</v>
      </c>
      <c r="AC143" s="42">
        <v>1</v>
      </c>
      <c r="AD143" s="43">
        <v>7.9258143774272807E-5</v>
      </c>
      <c r="AE143" s="42">
        <v>1</v>
      </c>
      <c r="AF143" s="43">
        <v>7.1520500000000001E-5</v>
      </c>
      <c r="AG143" s="42">
        <v>6</v>
      </c>
      <c r="AH143" s="43">
        <v>4.0352411056560631E-4</v>
      </c>
      <c r="AI143" s="42">
        <v>7</v>
      </c>
      <c r="AJ143" s="41">
        <v>4.2850146914789422E-4</v>
      </c>
      <c r="AK143" s="42">
        <v>12</v>
      </c>
      <c r="AL143" s="41">
        <v>7.2137060414788096E-4</v>
      </c>
      <c r="AM143" s="40">
        <v>5</v>
      </c>
      <c r="AN143" s="41">
        <f>AM143/$AM$191</f>
        <v>4.2304763516371943E-4</v>
      </c>
      <c r="AO143"/>
      <c r="AR143"/>
      <c r="AS143"/>
      <c r="AT143"/>
      <c r="AU143"/>
    </row>
    <row r="144" spans="2:47" x14ac:dyDescent="0.2">
      <c r="B144" s="25" t="s">
        <v>140</v>
      </c>
      <c r="C144" s="53">
        <v>12</v>
      </c>
      <c r="D144" s="54">
        <v>8.2304526748971192E-4</v>
      </c>
      <c r="E144" s="55">
        <v>21</v>
      </c>
      <c r="F144" s="54">
        <v>1.3740757704639142E-3</v>
      </c>
      <c r="G144" s="55">
        <v>25</v>
      </c>
      <c r="H144" s="54">
        <v>1.6818028927009755E-3</v>
      </c>
      <c r="I144" s="55">
        <v>13</v>
      </c>
      <c r="J144" s="54">
        <v>8.2018927444794953E-4</v>
      </c>
      <c r="K144" s="55">
        <v>12</v>
      </c>
      <c r="L144" s="54">
        <v>7.6055266827227785E-4</v>
      </c>
      <c r="M144" s="55">
        <v>8</v>
      </c>
      <c r="N144" s="54">
        <v>4.8962604810575924E-4</v>
      </c>
      <c r="O144" s="55">
        <v>17</v>
      </c>
      <c r="P144" s="54">
        <v>1.0449963117777231E-3</v>
      </c>
      <c r="Q144" s="55">
        <v>12</v>
      </c>
      <c r="R144" s="54">
        <v>8.1416649704864645E-4</v>
      </c>
      <c r="S144" s="55">
        <v>7</v>
      </c>
      <c r="T144" s="54">
        <v>4.9857549857549861E-4</v>
      </c>
      <c r="U144" s="55">
        <v>16</v>
      </c>
      <c r="V144" s="54">
        <v>1.2029170739042178E-3</v>
      </c>
      <c r="W144" s="55">
        <v>10</v>
      </c>
      <c r="X144" s="54">
        <v>7.7984870935038603E-4</v>
      </c>
      <c r="Y144" s="55">
        <v>5</v>
      </c>
      <c r="Z144" s="54">
        <v>3.869370066553165E-4</v>
      </c>
      <c r="AA144" s="55">
        <v>6</v>
      </c>
      <c r="AB144" s="56">
        <v>4.5791040219796993E-4</v>
      </c>
      <c r="AC144" s="57">
        <v>3</v>
      </c>
      <c r="AD144" s="58">
        <v>2.3777443132281842E-4</v>
      </c>
      <c r="AE144" s="57">
        <v>2</v>
      </c>
      <c r="AF144" s="58">
        <v>1.43041E-4</v>
      </c>
      <c r="AG144" s="57">
        <v>7</v>
      </c>
      <c r="AH144" s="58">
        <v>4.7077812899320732E-4</v>
      </c>
      <c r="AI144" s="57">
        <v>17</v>
      </c>
      <c r="AJ144" s="41">
        <v>1.0406464250734574E-3</v>
      </c>
      <c r="AK144" s="57">
        <v>8</v>
      </c>
      <c r="AL144" s="41">
        <v>4.8091373609858733E-4</v>
      </c>
      <c r="AM144" s="40">
        <v>3</v>
      </c>
      <c r="AN144" s="41">
        <f>AM144/$AM$191</f>
        <v>2.5382858109823165E-4</v>
      </c>
    </row>
    <row r="145" spans="2:47" x14ac:dyDescent="0.2">
      <c r="B145" s="25" t="s">
        <v>142</v>
      </c>
      <c r="C145" s="28">
        <v>2</v>
      </c>
      <c r="D145" s="29">
        <v>1.3717421124828533E-4</v>
      </c>
      <c r="E145" s="28">
        <v>4</v>
      </c>
      <c r="F145" s="29">
        <v>2.6172871818360267E-4</v>
      </c>
      <c r="G145" s="28">
        <v>2</v>
      </c>
      <c r="H145" s="29">
        <v>1.3454423141607804E-4</v>
      </c>
      <c r="I145" s="28">
        <v>1</v>
      </c>
      <c r="J145" s="29">
        <v>6.3091482649842276E-5</v>
      </c>
      <c r="K145" s="28">
        <v>5</v>
      </c>
      <c r="L145" s="29">
        <v>3.1689694511344909E-4</v>
      </c>
      <c r="M145" s="28">
        <v>0</v>
      </c>
      <c r="N145" s="29">
        <v>0</v>
      </c>
      <c r="O145" s="28">
        <v>9</v>
      </c>
      <c r="P145" s="29">
        <v>5.5323334152938288E-4</v>
      </c>
      <c r="Q145" s="28">
        <v>3</v>
      </c>
      <c r="R145" s="29">
        <v>2.0354162426216161E-4</v>
      </c>
      <c r="S145" s="28">
        <v>2</v>
      </c>
      <c r="T145" s="29">
        <v>1.4245014245014244E-4</v>
      </c>
      <c r="U145" s="28">
        <v>1</v>
      </c>
      <c r="V145" s="29">
        <v>7.5182317119013611E-5</v>
      </c>
      <c r="W145" s="28">
        <v>2</v>
      </c>
      <c r="X145" s="29">
        <v>1.5596974187007719E-4</v>
      </c>
      <c r="Y145" s="28">
        <v>0</v>
      </c>
      <c r="Z145" s="29">
        <v>0</v>
      </c>
      <c r="AA145" s="28">
        <v>2</v>
      </c>
      <c r="AB145" s="29">
        <v>1.5263680073265663E-4</v>
      </c>
      <c r="AC145" s="42">
        <v>3</v>
      </c>
      <c r="AD145" s="43">
        <v>2.3777443132281842E-4</v>
      </c>
      <c r="AE145" s="42">
        <v>1</v>
      </c>
      <c r="AF145" s="43">
        <v>7.1520500000000001E-5</v>
      </c>
      <c r="AG145" s="42">
        <v>5</v>
      </c>
      <c r="AH145" s="43">
        <v>3.3627009213800524E-4</v>
      </c>
      <c r="AI145" s="42">
        <v>5</v>
      </c>
      <c r="AJ145" s="41">
        <v>3.0607247796278161E-4</v>
      </c>
      <c r="AK145" s="42">
        <v>1</v>
      </c>
      <c r="AL145" s="41">
        <v>6.0114217012323416E-5</v>
      </c>
      <c r="AM145" s="40">
        <v>2</v>
      </c>
      <c r="AN145" s="41">
        <f>AM145/$AM$191</f>
        <v>1.6921905406548778E-4</v>
      </c>
    </row>
    <row r="146" spans="2:47" x14ac:dyDescent="0.2">
      <c r="B146" s="25" t="s">
        <v>198</v>
      </c>
      <c r="C146" s="28">
        <v>1</v>
      </c>
      <c r="D146" s="29">
        <v>6.8587105624142664E-5</v>
      </c>
      <c r="E146" s="28">
        <v>0</v>
      </c>
      <c r="F146" s="29">
        <v>0</v>
      </c>
      <c r="G146" s="28">
        <v>1</v>
      </c>
      <c r="H146" s="29">
        <v>6.7272115708039018E-5</v>
      </c>
      <c r="I146" s="28">
        <v>1</v>
      </c>
      <c r="J146" s="29">
        <v>6.3091482649842276E-5</v>
      </c>
      <c r="K146" s="28">
        <v>1</v>
      </c>
      <c r="L146" s="29">
        <v>6.3379389022689826E-5</v>
      </c>
      <c r="M146" s="28">
        <v>1</v>
      </c>
      <c r="N146" s="29">
        <v>6.1203256013219904E-5</v>
      </c>
      <c r="O146" s="28">
        <v>1</v>
      </c>
      <c r="P146" s="29">
        <v>6.1470371281042538E-5</v>
      </c>
      <c r="Q146" s="28">
        <v>1</v>
      </c>
      <c r="R146" s="29">
        <v>6.7847208087387208E-5</v>
      </c>
      <c r="S146" s="28">
        <v>2</v>
      </c>
      <c r="T146" s="29">
        <v>1.4245014245014244E-4</v>
      </c>
      <c r="U146" s="28">
        <v>0</v>
      </c>
      <c r="V146" s="29">
        <v>0</v>
      </c>
      <c r="W146" s="28">
        <v>0</v>
      </c>
      <c r="X146" s="29">
        <v>0</v>
      </c>
      <c r="Y146" s="28">
        <v>0</v>
      </c>
      <c r="Z146" s="29">
        <v>0</v>
      </c>
      <c r="AA146" s="28">
        <v>0</v>
      </c>
      <c r="AB146" s="29">
        <v>0</v>
      </c>
      <c r="AC146" s="42">
        <v>0</v>
      </c>
      <c r="AD146" s="43">
        <v>0</v>
      </c>
      <c r="AE146" s="42">
        <v>0</v>
      </c>
      <c r="AF146" s="43">
        <v>0</v>
      </c>
      <c r="AG146" s="42">
        <v>0</v>
      </c>
      <c r="AH146" s="43">
        <v>0</v>
      </c>
      <c r="AI146" s="42">
        <v>1</v>
      </c>
      <c r="AJ146" s="41">
        <v>6.1214495592556319E-5</v>
      </c>
      <c r="AK146" s="42">
        <v>1</v>
      </c>
      <c r="AL146" s="41">
        <v>6.0114217012323416E-5</v>
      </c>
      <c r="AM146" s="40">
        <v>1</v>
      </c>
      <c r="AN146" s="41">
        <f>AM146/$AM$191</f>
        <v>8.4609527032743892E-5</v>
      </c>
    </row>
    <row r="147" spans="2:47" x14ac:dyDescent="0.2">
      <c r="B147" s="25" t="s">
        <v>145</v>
      </c>
      <c r="C147" s="28">
        <v>2</v>
      </c>
      <c r="D147" s="29">
        <v>1.3717421124828533E-4</v>
      </c>
      <c r="E147" s="28">
        <v>6</v>
      </c>
      <c r="F147" s="29">
        <v>3.9259307727540407E-4</v>
      </c>
      <c r="G147" s="28">
        <v>8</v>
      </c>
      <c r="H147" s="29">
        <v>5.3817692566431215E-4</v>
      </c>
      <c r="I147" s="28">
        <v>4</v>
      </c>
      <c r="J147" s="29">
        <v>2.523659305993691E-4</v>
      </c>
      <c r="K147" s="28">
        <v>2</v>
      </c>
      <c r="L147" s="29">
        <v>1.2675877804537965E-4</v>
      </c>
      <c r="M147" s="28">
        <v>1</v>
      </c>
      <c r="N147" s="29">
        <v>6.1203256013219904E-5</v>
      </c>
      <c r="O147" s="28">
        <v>7</v>
      </c>
      <c r="P147" s="29">
        <v>4.3029259896729778E-4</v>
      </c>
      <c r="Q147" s="28">
        <v>6</v>
      </c>
      <c r="R147" s="29">
        <v>4.0708324852432322E-4</v>
      </c>
      <c r="S147" s="28">
        <v>4</v>
      </c>
      <c r="T147" s="29">
        <v>2.8490028490028488E-4</v>
      </c>
      <c r="U147" s="28">
        <v>1</v>
      </c>
      <c r="V147" s="29">
        <v>7.5182317119013611E-5</v>
      </c>
      <c r="W147" s="28">
        <v>3</v>
      </c>
      <c r="X147" s="29">
        <v>2.3395461280511582E-4</v>
      </c>
      <c r="Y147" s="28">
        <v>1</v>
      </c>
      <c r="Z147" s="29">
        <v>7.7387401331063308E-5</v>
      </c>
      <c r="AA147" s="28">
        <v>7</v>
      </c>
      <c r="AB147" s="29">
        <v>5.342288025642982E-4</v>
      </c>
      <c r="AC147" s="42">
        <v>2</v>
      </c>
      <c r="AD147" s="43">
        <v>1.5851628754854561E-4</v>
      </c>
      <c r="AE147" s="42">
        <v>1</v>
      </c>
      <c r="AF147" s="43">
        <v>7.1520500000000001E-5</v>
      </c>
      <c r="AG147" s="42">
        <v>1</v>
      </c>
      <c r="AH147" s="43">
        <v>6.7254018427601056E-5</v>
      </c>
      <c r="AI147" s="42">
        <v>0</v>
      </c>
      <c r="AJ147" s="41">
        <v>0</v>
      </c>
      <c r="AK147" s="42">
        <v>2</v>
      </c>
      <c r="AL147" s="41">
        <v>1.2022843402464683E-4</v>
      </c>
      <c r="AM147" s="40">
        <v>1</v>
      </c>
      <c r="AN147" s="41">
        <f>AM147/$AM$191</f>
        <v>8.4609527032743892E-5</v>
      </c>
    </row>
    <row r="148" spans="2:47" x14ac:dyDescent="0.2">
      <c r="B148" s="25" t="s">
        <v>144</v>
      </c>
      <c r="C148" s="28">
        <v>0</v>
      </c>
      <c r="D148" s="29">
        <v>0</v>
      </c>
      <c r="E148" s="28">
        <v>1</v>
      </c>
      <c r="F148" s="29">
        <v>6.5432179545900669E-5</v>
      </c>
      <c r="G148" s="28">
        <v>1</v>
      </c>
      <c r="H148" s="29">
        <v>6.7272115708039018E-5</v>
      </c>
      <c r="I148" s="28">
        <v>1</v>
      </c>
      <c r="J148" s="29">
        <v>6.3091482649842276E-5</v>
      </c>
      <c r="K148" s="28">
        <v>0</v>
      </c>
      <c r="L148" s="29">
        <v>0</v>
      </c>
      <c r="M148" s="28">
        <v>0</v>
      </c>
      <c r="N148" s="29">
        <v>0</v>
      </c>
      <c r="O148" s="28">
        <v>0</v>
      </c>
      <c r="P148" s="29">
        <v>0</v>
      </c>
      <c r="Q148" s="28">
        <v>0</v>
      </c>
      <c r="R148" s="29">
        <v>0</v>
      </c>
      <c r="S148" s="28">
        <v>0</v>
      </c>
      <c r="T148" s="29">
        <v>0</v>
      </c>
      <c r="U148" s="28">
        <v>0</v>
      </c>
      <c r="V148" s="29">
        <v>0</v>
      </c>
      <c r="W148" s="28">
        <v>0</v>
      </c>
      <c r="X148" s="29">
        <v>0</v>
      </c>
      <c r="Y148" s="28">
        <v>0</v>
      </c>
      <c r="Z148" s="29">
        <v>0</v>
      </c>
      <c r="AA148" s="28">
        <v>0</v>
      </c>
      <c r="AB148" s="29">
        <v>0</v>
      </c>
      <c r="AC148" s="42">
        <v>0</v>
      </c>
      <c r="AD148" s="43">
        <v>0</v>
      </c>
      <c r="AE148" s="42">
        <v>0</v>
      </c>
      <c r="AF148" s="43">
        <v>0</v>
      </c>
      <c r="AG148" s="42">
        <v>0</v>
      </c>
      <c r="AH148" s="43">
        <v>0</v>
      </c>
      <c r="AI148" s="42">
        <v>0</v>
      </c>
      <c r="AJ148" s="41">
        <v>0</v>
      </c>
      <c r="AK148" s="42">
        <v>1</v>
      </c>
      <c r="AL148" s="41">
        <v>6.0114217012323416E-5</v>
      </c>
      <c r="AM148" s="40">
        <v>1</v>
      </c>
      <c r="AN148" s="41">
        <f>AM148/$AM$191</f>
        <v>8.4609527032743892E-5</v>
      </c>
    </row>
    <row r="149" spans="2:47" x14ac:dyDescent="0.2">
      <c r="B149" s="25" t="s">
        <v>143</v>
      </c>
      <c r="C149" s="28">
        <v>0</v>
      </c>
      <c r="D149" s="29">
        <v>0</v>
      </c>
      <c r="E149" s="28">
        <v>0</v>
      </c>
      <c r="F149" s="29">
        <v>0</v>
      </c>
      <c r="G149" s="28">
        <v>2</v>
      </c>
      <c r="H149" s="29">
        <v>1.3454423141607804E-4</v>
      </c>
      <c r="I149" s="28">
        <v>1</v>
      </c>
      <c r="J149" s="29">
        <v>6.3091482649842276E-5</v>
      </c>
      <c r="K149" s="28">
        <v>1</v>
      </c>
      <c r="L149" s="29">
        <v>6.3379389022689826E-5</v>
      </c>
      <c r="M149" s="28">
        <v>1</v>
      </c>
      <c r="N149" s="29">
        <v>6.1203256013219904E-5</v>
      </c>
      <c r="O149" s="28">
        <v>0</v>
      </c>
      <c r="P149" s="29">
        <v>0</v>
      </c>
      <c r="Q149" s="28">
        <v>0</v>
      </c>
      <c r="R149" s="29">
        <v>0</v>
      </c>
      <c r="S149" s="28">
        <v>0</v>
      </c>
      <c r="T149" s="29">
        <v>0</v>
      </c>
      <c r="U149" s="28">
        <v>0</v>
      </c>
      <c r="V149" s="29">
        <v>0</v>
      </c>
      <c r="W149" s="28">
        <v>0</v>
      </c>
      <c r="X149" s="29">
        <v>0</v>
      </c>
      <c r="Y149" s="28">
        <v>0</v>
      </c>
      <c r="Z149" s="29">
        <v>0</v>
      </c>
      <c r="AA149" s="28">
        <v>0</v>
      </c>
      <c r="AB149" s="29">
        <v>0</v>
      </c>
      <c r="AC149" s="42">
        <v>0</v>
      </c>
      <c r="AD149" s="43">
        <v>0</v>
      </c>
      <c r="AE149" s="42">
        <v>0</v>
      </c>
      <c r="AF149" s="43">
        <v>0</v>
      </c>
      <c r="AG149" s="42">
        <v>0</v>
      </c>
      <c r="AH149" s="43">
        <v>0</v>
      </c>
      <c r="AI149" s="42">
        <v>0</v>
      </c>
      <c r="AJ149" s="41">
        <v>0</v>
      </c>
      <c r="AK149" s="42">
        <v>0</v>
      </c>
      <c r="AL149" s="41">
        <v>0</v>
      </c>
      <c r="AM149" s="40">
        <v>0</v>
      </c>
      <c r="AN149" s="41">
        <f>AM149/$AM$191</f>
        <v>0</v>
      </c>
    </row>
    <row r="150" spans="2:47" x14ac:dyDescent="0.2">
      <c r="B150" s="30" t="s">
        <v>21</v>
      </c>
      <c r="C150" s="31">
        <v>65</v>
      </c>
      <c r="D150" s="32">
        <v>4.4581618655692729E-3</v>
      </c>
      <c r="E150" s="31">
        <v>83</v>
      </c>
      <c r="F150" s="32">
        <v>5.4308709023097555E-3</v>
      </c>
      <c r="G150" s="31">
        <v>86</v>
      </c>
      <c r="H150" s="32">
        <v>5.7854019508913552E-3</v>
      </c>
      <c r="I150" s="31">
        <v>65</v>
      </c>
      <c r="J150" s="32">
        <v>4.100946372239748E-3</v>
      </c>
      <c r="K150" s="31">
        <v>66</v>
      </c>
      <c r="L150" s="32">
        <v>4.1830396754975281E-3</v>
      </c>
      <c r="M150" s="31">
        <v>49</v>
      </c>
      <c r="N150" s="32">
        <v>2.9989595446477751E-3</v>
      </c>
      <c r="O150" s="31">
        <v>81</v>
      </c>
      <c r="P150" s="32">
        <v>4.9791000737644453E-3</v>
      </c>
      <c r="Q150" s="31">
        <v>68</v>
      </c>
      <c r="R150" s="32">
        <v>4.61361014994233E-3</v>
      </c>
      <c r="S150" s="31">
        <v>64</v>
      </c>
      <c r="T150" s="32">
        <v>4.5584045584045581E-3</v>
      </c>
      <c r="U150" s="31">
        <v>69</v>
      </c>
      <c r="V150" s="32">
        <v>5.1875798812119388E-3</v>
      </c>
      <c r="W150" s="31">
        <v>49</v>
      </c>
      <c r="X150" s="32">
        <v>3.8212586758168917E-3</v>
      </c>
      <c r="Y150" s="31">
        <v>38</v>
      </c>
      <c r="Z150" s="32">
        <v>2.9407212505804057E-3</v>
      </c>
      <c r="AA150" s="31">
        <v>54</v>
      </c>
      <c r="AB150" s="32">
        <v>4.121193619781729E-3</v>
      </c>
      <c r="AC150" s="44">
        <v>47</v>
      </c>
      <c r="AD150" s="45">
        <v>3.7251327573908219E-3</v>
      </c>
      <c r="AE150" s="44">
        <v>45</v>
      </c>
      <c r="AF150" s="45">
        <v>3.2184240000000001E-3</v>
      </c>
      <c r="AG150" s="44">
        <v>63</v>
      </c>
      <c r="AH150" s="45">
        <v>4.237003160938866E-3</v>
      </c>
      <c r="AI150" s="44">
        <v>96</v>
      </c>
      <c r="AJ150" s="60">
        <v>5.8765915768854062E-3</v>
      </c>
      <c r="AK150" s="44">
        <f>SUM(AK140:AK149)</f>
        <v>91</v>
      </c>
      <c r="AL150" s="60">
        <v>5.4703937481214307E-3</v>
      </c>
      <c r="AM150" s="65">
        <v>64</v>
      </c>
      <c r="AN150" s="60">
        <f t="shared" ref="AN140:AN151" si="12">AM150/$AM$191</f>
        <v>5.4150097300956091E-3</v>
      </c>
      <c r="AP150" s="66"/>
    </row>
    <row r="151" spans="2:47" x14ac:dyDescent="0.2">
      <c r="B151" s="33" t="s">
        <v>13</v>
      </c>
      <c r="C151" s="31">
        <v>80</v>
      </c>
      <c r="D151" s="32">
        <v>5.4869684499314125E-3</v>
      </c>
      <c r="E151" s="31">
        <v>79</v>
      </c>
      <c r="F151" s="32">
        <v>5.1691421841261534E-3</v>
      </c>
      <c r="G151" s="31">
        <v>76</v>
      </c>
      <c r="H151" s="32">
        <v>5.1126807938109654E-3</v>
      </c>
      <c r="I151" s="31">
        <v>94</v>
      </c>
      <c r="J151" s="32">
        <v>5.9305993690851738E-3</v>
      </c>
      <c r="K151" s="31">
        <v>81</v>
      </c>
      <c r="L151" s="32">
        <v>5.1337305108378759E-3</v>
      </c>
      <c r="M151" s="31">
        <v>73</v>
      </c>
      <c r="N151" s="32">
        <v>4.4678376889650531E-3</v>
      </c>
      <c r="O151" s="31">
        <v>83</v>
      </c>
      <c r="P151" s="32">
        <v>5.1020408163265302E-3</v>
      </c>
      <c r="Q151" s="31">
        <v>64</v>
      </c>
      <c r="R151" s="32">
        <v>4.3422213175927813E-3</v>
      </c>
      <c r="S151" s="31">
        <v>55</v>
      </c>
      <c r="T151" s="32">
        <v>3.9173789173789176E-3</v>
      </c>
      <c r="U151" s="31">
        <v>69</v>
      </c>
      <c r="V151" s="32">
        <v>5.1875798812119388E-3</v>
      </c>
      <c r="W151" s="31">
        <v>85</v>
      </c>
      <c r="X151" s="32">
        <v>6.6287140294782809E-3</v>
      </c>
      <c r="Y151" s="31">
        <v>83</v>
      </c>
      <c r="Z151" s="32">
        <v>6.4231543104782537E-3</v>
      </c>
      <c r="AA151" s="31">
        <v>100</v>
      </c>
      <c r="AB151" s="32">
        <v>7.6318400366328322E-3</v>
      </c>
      <c r="AC151" s="44">
        <v>73</v>
      </c>
      <c r="AD151" s="45">
        <v>5.7858444955219152E-3</v>
      </c>
      <c r="AE151" s="44">
        <v>68</v>
      </c>
      <c r="AF151" s="45">
        <v>4.8633959999999999E-3</v>
      </c>
      <c r="AG151" s="44">
        <v>71</v>
      </c>
      <c r="AH151" s="45">
        <v>4.7750353083596741E-3</v>
      </c>
      <c r="AI151" s="44">
        <v>60</v>
      </c>
      <c r="AJ151" s="60">
        <v>3.6728697355533791E-3</v>
      </c>
      <c r="AK151" s="44">
        <v>74</v>
      </c>
      <c r="AL151" s="60">
        <v>4.4484520589119329E-3</v>
      </c>
      <c r="AM151" s="65">
        <v>44</v>
      </c>
      <c r="AN151" s="60">
        <f t="shared" si="12"/>
        <v>3.7228191894407309E-3</v>
      </c>
      <c r="AP151" s="66"/>
    </row>
    <row r="152" spans="2:47" x14ac:dyDescent="0.2">
      <c r="B152" s="20" t="s">
        <v>182</v>
      </c>
      <c r="C152" s="23"/>
      <c r="D152" s="22"/>
      <c r="E152" s="23"/>
      <c r="F152" s="22"/>
      <c r="G152" s="23"/>
      <c r="H152" s="22"/>
      <c r="I152" s="23"/>
      <c r="J152" s="22"/>
      <c r="K152" s="23"/>
      <c r="L152" s="22"/>
      <c r="M152" s="23"/>
      <c r="N152" s="22"/>
      <c r="O152" s="23"/>
      <c r="P152" s="22"/>
      <c r="Q152" s="23"/>
      <c r="R152" s="22"/>
      <c r="S152" s="23"/>
      <c r="T152" s="22"/>
      <c r="U152" s="23"/>
      <c r="V152" s="22"/>
      <c r="W152" s="23"/>
      <c r="X152" s="22"/>
      <c r="Y152" s="23"/>
      <c r="Z152" s="22"/>
      <c r="AA152" s="23"/>
      <c r="AB152" s="22"/>
      <c r="AC152" s="38"/>
      <c r="AD152" s="63"/>
      <c r="AE152" s="38"/>
      <c r="AF152" s="63"/>
      <c r="AG152" s="38"/>
      <c r="AH152" s="63"/>
      <c r="AI152" s="38"/>
      <c r="AJ152" s="64"/>
      <c r="AK152" s="38"/>
      <c r="AL152" s="64"/>
      <c r="AM152" s="38"/>
      <c r="AN152" s="58"/>
    </row>
    <row r="153" spans="2:47" x14ac:dyDescent="0.2">
      <c r="B153" s="25" t="s">
        <v>165</v>
      </c>
      <c r="C153" s="28">
        <v>36</v>
      </c>
      <c r="D153" s="29">
        <v>2.4691358024691358E-3</v>
      </c>
      <c r="E153" s="28">
        <v>40</v>
      </c>
      <c r="F153" s="29">
        <v>2.617287181836027E-3</v>
      </c>
      <c r="G153" s="28">
        <v>42</v>
      </c>
      <c r="H153" s="29">
        <v>2.8254288597376388E-3</v>
      </c>
      <c r="I153" s="28">
        <v>53</v>
      </c>
      <c r="J153" s="29">
        <v>3.3438485804416405E-3</v>
      </c>
      <c r="K153" s="28">
        <v>65</v>
      </c>
      <c r="L153" s="29">
        <v>4.1196602864748385E-3</v>
      </c>
      <c r="M153" s="28">
        <v>56</v>
      </c>
      <c r="N153" s="29">
        <v>3.4273823367403145E-3</v>
      </c>
      <c r="O153" s="28">
        <v>62</v>
      </c>
      <c r="P153" s="29">
        <v>3.8111630194246375E-3</v>
      </c>
      <c r="Q153" s="28">
        <v>52</v>
      </c>
      <c r="R153" s="29">
        <v>3.5280548205441345E-3</v>
      </c>
      <c r="S153" s="28">
        <v>31</v>
      </c>
      <c r="T153" s="29">
        <v>2.2079772079772078E-3</v>
      </c>
      <c r="U153" s="28">
        <v>55</v>
      </c>
      <c r="V153" s="29">
        <v>4.1350274415457482E-3</v>
      </c>
      <c r="W153" s="28">
        <v>39</v>
      </c>
      <c r="X153" s="29">
        <v>3.0414099664665055E-3</v>
      </c>
      <c r="Y153" s="28">
        <v>38</v>
      </c>
      <c r="Z153" s="29">
        <v>2.9407212505804057E-3</v>
      </c>
      <c r="AA153" s="28">
        <v>52</v>
      </c>
      <c r="AB153" s="29">
        <v>3.9685568190490723E-3</v>
      </c>
      <c r="AC153" s="42">
        <v>42</v>
      </c>
      <c r="AD153" s="43">
        <v>3.3288420385194578E-3</v>
      </c>
      <c r="AE153" s="42">
        <v>37</v>
      </c>
      <c r="AF153" s="43">
        <v>2.6462590000000002E-3</v>
      </c>
      <c r="AG153" s="42">
        <v>31</v>
      </c>
      <c r="AH153" s="43">
        <v>2.0848745712556327E-3</v>
      </c>
      <c r="AI153" s="42">
        <v>36</v>
      </c>
      <c r="AJ153" s="41">
        <v>2.2037218413320275E-3</v>
      </c>
      <c r="AK153" s="42">
        <v>44</v>
      </c>
      <c r="AL153" s="41">
        <v>2.6450255485422304E-3</v>
      </c>
      <c r="AM153" s="40">
        <v>16</v>
      </c>
      <c r="AN153" s="41">
        <f>AM153/$AM$191</f>
        <v>1.3537524325239023E-3</v>
      </c>
    </row>
    <row r="154" spans="2:47" s="3" customFormat="1" x14ac:dyDescent="0.2">
      <c r="B154" s="25" t="s">
        <v>132</v>
      </c>
      <c r="C154" s="28">
        <v>10</v>
      </c>
      <c r="D154" s="29">
        <v>6.8587105624142656E-4</v>
      </c>
      <c r="E154" s="28">
        <v>8</v>
      </c>
      <c r="F154" s="29">
        <v>5.2345743636720535E-4</v>
      </c>
      <c r="G154" s="28">
        <v>11</v>
      </c>
      <c r="H154" s="29">
        <v>7.399932727884292E-4</v>
      </c>
      <c r="I154" s="28">
        <v>9</v>
      </c>
      <c r="J154" s="29">
        <v>5.6782334384858043E-4</v>
      </c>
      <c r="K154" s="28">
        <v>12</v>
      </c>
      <c r="L154" s="29">
        <v>7.6055266827227785E-4</v>
      </c>
      <c r="M154" s="28">
        <v>15</v>
      </c>
      <c r="N154" s="29">
        <v>9.180488401982985E-4</v>
      </c>
      <c r="O154" s="28">
        <v>6</v>
      </c>
      <c r="P154" s="29">
        <v>3.688222276862552E-4</v>
      </c>
      <c r="Q154" s="28">
        <v>5</v>
      </c>
      <c r="R154" s="29">
        <v>3.39236040436936E-4</v>
      </c>
      <c r="S154" s="28">
        <v>9</v>
      </c>
      <c r="T154" s="29">
        <v>6.4102564102564103E-4</v>
      </c>
      <c r="U154" s="28">
        <v>4</v>
      </c>
      <c r="V154" s="29">
        <v>3.0072926847605444E-4</v>
      </c>
      <c r="W154" s="28">
        <v>13</v>
      </c>
      <c r="X154" s="29">
        <v>1.0138033221555019E-3</v>
      </c>
      <c r="Y154" s="28">
        <v>6</v>
      </c>
      <c r="Z154" s="29">
        <v>4.6432440798637982E-4</v>
      </c>
      <c r="AA154" s="28">
        <v>4</v>
      </c>
      <c r="AB154" s="29">
        <v>3.0527360146531327E-4</v>
      </c>
      <c r="AC154" s="42">
        <v>10</v>
      </c>
      <c r="AD154" s="43">
        <v>7.9258143774272802E-4</v>
      </c>
      <c r="AE154" s="42">
        <v>9</v>
      </c>
      <c r="AF154" s="43">
        <v>6.4368499999999996E-4</v>
      </c>
      <c r="AG154" s="42">
        <v>13</v>
      </c>
      <c r="AH154" s="43">
        <v>8.7430223955881363E-4</v>
      </c>
      <c r="AI154" s="42">
        <v>13</v>
      </c>
      <c r="AJ154" s="41">
        <v>7.9578844270323211E-4</v>
      </c>
      <c r="AK154" s="42">
        <v>19</v>
      </c>
      <c r="AL154" s="41">
        <v>1.142170123234145E-3</v>
      </c>
      <c r="AM154" s="40">
        <v>11</v>
      </c>
      <c r="AN154" s="41">
        <f>AM154/$AM$191</f>
        <v>9.3070479736018273E-4</v>
      </c>
      <c r="AO154"/>
      <c r="AR154"/>
      <c r="AS154"/>
      <c r="AT154"/>
      <c r="AU154"/>
    </row>
    <row r="155" spans="2:47" x14ac:dyDescent="0.2">
      <c r="B155" s="25" t="s">
        <v>134</v>
      </c>
      <c r="C155" s="28">
        <v>6</v>
      </c>
      <c r="D155" s="29">
        <v>4.1152263374485596E-4</v>
      </c>
      <c r="E155" s="28">
        <v>12</v>
      </c>
      <c r="F155" s="29">
        <v>7.8518615455080813E-4</v>
      </c>
      <c r="G155" s="28">
        <v>5</v>
      </c>
      <c r="H155" s="29">
        <v>3.3636057854019509E-4</v>
      </c>
      <c r="I155" s="28">
        <v>15</v>
      </c>
      <c r="J155" s="29">
        <v>9.4637223974763408E-4</v>
      </c>
      <c r="K155" s="28">
        <v>6</v>
      </c>
      <c r="L155" s="29">
        <v>3.8027633413613893E-4</v>
      </c>
      <c r="M155" s="28">
        <v>11</v>
      </c>
      <c r="N155" s="29">
        <v>6.7323581614541893E-4</v>
      </c>
      <c r="O155" s="28">
        <v>17</v>
      </c>
      <c r="P155" s="29">
        <v>1.0449963117777231E-3</v>
      </c>
      <c r="Q155" s="28">
        <v>9</v>
      </c>
      <c r="R155" s="29">
        <v>6.1062487278648484E-4</v>
      </c>
      <c r="S155" s="28">
        <v>16</v>
      </c>
      <c r="T155" s="29">
        <v>1.1396011396011395E-3</v>
      </c>
      <c r="U155" s="28">
        <v>23</v>
      </c>
      <c r="V155" s="29">
        <v>1.7291932937373131E-3</v>
      </c>
      <c r="W155" s="28">
        <v>9</v>
      </c>
      <c r="X155" s="29">
        <v>7.018638384153474E-4</v>
      </c>
      <c r="Y155" s="28">
        <v>13</v>
      </c>
      <c r="Z155" s="29">
        <v>1.006036217303823E-3</v>
      </c>
      <c r="AA155" s="28">
        <v>4</v>
      </c>
      <c r="AB155" s="29">
        <v>3.0527360146531327E-4</v>
      </c>
      <c r="AC155" s="42">
        <v>9</v>
      </c>
      <c r="AD155" s="43">
        <v>7.1332329396845524E-4</v>
      </c>
      <c r="AE155" s="42">
        <v>3</v>
      </c>
      <c r="AF155" s="43">
        <v>2.1456200000000001E-4</v>
      </c>
      <c r="AG155" s="42">
        <v>10</v>
      </c>
      <c r="AH155" s="43">
        <v>6.7254018427601047E-4</v>
      </c>
      <c r="AI155" s="42">
        <v>20</v>
      </c>
      <c r="AJ155" s="41">
        <v>1.2242899118511264E-3</v>
      </c>
      <c r="AK155" s="42">
        <v>6</v>
      </c>
      <c r="AL155" s="41">
        <v>3.6068530207394048E-4</v>
      </c>
      <c r="AM155" s="40">
        <v>7</v>
      </c>
      <c r="AN155" s="41">
        <f>AM155/$AM$191</f>
        <v>5.9226668922920717E-4</v>
      </c>
    </row>
    <row r="156" spans="2:47" x14ac:dyDescent="0.2">
      <c r="B156" s="25" t="s">
        <v>133</v>
      </c>
      <c r="C156" s="28">
        <v>23</v>
      </c>
      <c r="D156" s="29">
        <v>1.5775034293552812E-3</v>
      </c>
      <c r="E156" s="28">
        <v>11</v>
      </c>
      <c r="F156" s="29">
        <v>7.1975397500490738E-4</v>
      </c>
      <c r="G156" s="28">
        <v>13</v>
      </c>
      <c r="H156" s="29">
        <v>8.7453750420450724E-4</v>
      </c>
      <c r="I156" s="28">
        <v>6</v>
      </c>
      <c r="J156" s="29">
        <v>3.785488958990536E-4</v>
      </c>
      <c r="K156" s="28">
        <v>18</v>
      </c>
      <c r="L156" s="29">
        <v>1.1408290024084169E-3</v>
      </c>
      <c r="M156" s="28">
        <v>20</v>
      </c>
      <c r="N156" s="29">
        <v>1.2240651202643981E-3</v>
      </c>
      <c r="O156" s="28">
        <v>16</v>
      </c>
      <c r="P156" s="29">
        <v>9.835259404966806E-4</v>
      </c>
      <c r="Q156" s="28">
        <v>15</v>
      </c>
      <c r="R156" s="29">
        <v>1.0177081213108082E-3</v>
      </c>
      <c r="S156" s="28">
        <v>11</v>
      </c>
      <c r="T156" s="29">
        <v>7.8347578347578344E-4</v>
      </c>
      <c r="U156" s="28">
        <v>8</v>
      </c>
      <c r="V156" s="29">
        <v>6.0145853695210889E-4</v>
      </c>
      <c r="W156" s="28">
        <v>13</v>
      </c>
      <c r="X156" s="29">
        <v>1.0138033221555019E-3</v>
      </c>
      <c r="Y156" s="28">
        <v>10</v>
      </c>
      <c r="Z156" s="29">
        <v>7.73874013310633E-4</v>
      </c>
      <c r="AA156" s="28">
        <v>11</v>
      </c>
      <c r="AB156" s="29">
        <v>8.3950240402961152E-4</v>
      </c>
      <c r="AC156" s="42">
        <v>7</v>
      </c>
      <c r="AD156" s="43">
        <v>5.5480700641990968E-4</v>
      </c>
      <c r="AE156" s="42">
        <v>7</v>
      </c>
      <c r="AF156" s="43">
        <v>5.0064399999999996E-4</v>
      </c>
      <c r="AG156" s="42">
        <v>8</v>
      </c>
      <c r="AH156" s="43">
        <v>5.3803214742080845E-4</v>
      </c>
      <c r="AI156" s="42">
        <v>8</v>
      </c>
      <c r="AJ156" s="41">
        <v>4.8971596474045055E-4</v>
      </c>
      <c r="AK156" s="42">
        <v>7</v>
      </c>
      <c r="AL156" s="41">
        <v>4.207995190862639E-4</v>
      </c>
      <c r="AM156" s="40">
        <v>4</v>
      </c>
      <c r="AN156" s="41">
        <f>AM156/$AM$191</f>
        <v>3.3843810813097557E-4</v>
      </c>
    </row>
    <row r="157" spans="2:47" x14ac:dyDescent="0.2">
      <c r="B157" s="25" t="s">
        <v>135</v>
      </c>
      <c r="C157" s="28">
        <v>8</v>
      </c>
      <c r="D157" s="29">
        <v>5.4869684499314131E-4</v>
      </c>
      <c r="E157" s="28">
        <v>9</v>
      </c>
      <c r="F157" s="29">
        <v>5.888896159131061E-4</v>
      </c>
      <c r="G157" s="28">
        <v>12</v>
      </c>
      <c r="H157" s="29">
        <v>8.0726538849646822E-4</v>
      </c>
      <c r="I157" s="28">
        <v>7</v>
      </c>
      <c r="J157" s="29">
        <v>4.4164037854889588E-4</v>
      </c>
      <c r="K157" s="28">
        <v>8</v>
      </c>
      <c r="L157" s="29">
        <v>5.070351121815186E-4</v>
      </c>
      <c r="M157" s="28">
        <v>9</v>
      </c>
      <c r="N157" s="29">
        <v>5.508293041189791E-4</v>
      </c>
      <c r="O157" s="28">
        <v>13</v>
      </c>
      <c r="P157" s="29">
        <v>7.9911482665355298E-4</v>
      </c>
      <c r="Q157" s="28">
        <v>5</v>
      </c>
      <c r="R157" s="29">
        <v>3.39236040436936E-4</v>
      </c>
      <c r="S157" s="28">
        <v>9</v>
      </c>
      <c r="T157" s="29">
        <v>6.4102564102564103E-4</v>
      </c>
      <c r="U157" s="28">
        <v>8</v>
      </c>
      <c r="V157" s="29">
        <v>6.0145853695210889E-4</v>
      </c>
      <c r="W157" s="28">
        <v>7</v>
      </c>
      <c r="X157" s="29">
        <v>5.4589409654527026E-4</v>
      </c>
      <c r="Y157" s="28">
        <v>5</v>
      </c>
      <c r="Z157" s="29">
        <v>3.869370066553165E-4</v>
      </c>
      <c r="AA157" s="28">
        <v>5</v>
      </c>
      <c r="AB157" s="29">
        <v>3.815920018316416E-4</v>
      </c>
      <c r="AC157" s="42">
        <v>7</v>
      </c>
      <c r="AD157" s="43">
        <v>5.5480700641990968E-4</v>
      </c>
      <c r="AE157" s="42">
        <v>6</v>
      </c>
      <c r="AF157" s="43">
        <v>4.29123E-4</v>
      </c>
      <c r="AG157" s="42">
        <v>5</v>
      </c>
      <c r="AH157" s="43">
        <v>3.3627009213800524E-4</v>
      </c>
      <c r="AI157" s="42">
        <v>8</v>
      </c>
      <c r="AJ157" s="41">
        <v>4.8971596474045055E-4</v>
      </c>
      <c r="AK157" s="42">
        <v>4</v>
      </c>
      <c r="AL157" s="41">
        <v>2.4045686804929366E-4</v>
      </c>
      <c r="AM157" s="40">
        <v>3</v>
      </c>
      <c r="AN157" s="41">
        <f>AM157/$AM$191</f>
        <v>2.5382858109823165E-4</v>
      </c>
    </row>
    <row r="158" spans="2:47" x14ac:dyDescent="0.2">
      <c r="B158" s="25" t="s">
        <v>136</v>
      </c>
      <c r="C158" s="53">
        <v>7</v>
      </c>
      <c r="D158" s="54">
        <v>4.8010973936899864E-4</v>
      </c>
      <c r="E158" s="55">
        <v>6</v>
      </c>
      <c r="F158" s="54">
        <v>3.9259307727540407E-4</v>
      </c>
      <c r="G158" s="55">
        <v>3</v>
      </c>
      <c r="H158" s="54">
        <v>2.0181634712411706E-4</v>
      </c>
      <c r="I158" s="55">
        <v>2</v>
      </c>
      <c r="J158" s="54">
        <v>1.2618296529968455E-4</v>
      </c>
      <c r="K158" s="55">
        <v>9</v>
      </c>
      <c r="L158" s="54">
        <v>5.7041450120420844E-4</v>
      </c>
      <c r="M158" s="55">
        <v>6</v>
      </c>
      <c r="N158" s="54">
        <v>3.672195360793194E-4</v>
      </c>
      <c r="O158" s="55">
        <v>4</v>
      </c>
      <c r="P158" s="54">
        <v>2.4588148512417015E-4</v>
      </c>
      <c r="Q158" s="55"/>
      <c r="R158" s="54">
        <v>0</v>
      </c>
      <c r="S158" s="55">
        <v>1</v>
      </c>
      <c r="T158" s="54">
        <v>7.122507122507122E-5</v>
      </c>
      <c r="U158" s="55">
        <v>3</v>
      </c>
      <c r="V158" s="54">
        <v>2.2554695135704083E-4</v>
      </c>
      <c r="W158" s="55">
        <v>1</v>
      </c>
      <c r="X158" s="54">
        <v>7.7984870935038597E-5</v>
      </c>
      <c r="Y158" s="55">
        <v>1</v>
      </c>
      <c r="Z158" s="54">
        <v>7.7387401331063308E-5</v>
      </c>
      <c r="AA158" s="55">
        <v>1</v>
      </c>
      <c r="AB158" s="56">
        <v>7.6318400366328317E-5</v>
      </c>
      <c r="AC158" s="57">
        <v>3</v>
      </c>
      <c r="AD158" s="58">
        <v>2.3777443132281842E-4</v>
      </c>
      <c r="AE158" s="57">
        <v>2</v>
      </c>
      <c r="AF158" s="58">
        <v>1.43041E-4</v>
      </c>
      <c r="AG158" s="57">
        <v>5</v>
      </c>
      <c r="AH158" s="58">
        <v>3.3627009213800524E-4</v>
      </c>
      <c r="AI158" s="57">
        <v>2</v>
      </c>
      <c r="AJ158" s="41">
        <v>1.2242899118511264E-4</v>
      </c>
      <c r="AK158" s="57">
        <v>3</v>
      </c>
      <c r="AL158" s="41">
        <v>1.8034265103697024E-4</v>
      </c>
      <c r="AM158" s="40">
        <v>1</v>
      </c>
      <c r="AN158" s="41">
        <f>AM158/$AM$191</f>
        <v>8.4609527032743892E-5</v>
      </c>
    </row>
    <row r="159" spans="2:47" x14ac:dyDescent="0.2">
      <c r="B159" s="30" t="s">
        <v>21</v>
      </c>
      <c r="C159" s="31">
        <v>90</v>
      </c>
      <c r="D159" s="32">
        <v>6.1728395061728392E-3</v>
      </c>
      <c r="E159" s="31">
        <v>86</v>
      </c>
      <c r="F159" s="32">
        <v>5.627167440947458E-3</v>
      </c>
      <c r="G159" s="31">
        <v>86</v>
      </c>
      <c r="H159" s="32">
        <v>5.7854019508913552E-3</v>
      </c>
      <c r="I159" s="31">
        <v>92</v>
      </c>
      <c r="J159" s="32">
        <v>5.8044164037854892E-3</v>
      </c>
      <c r="K159" s="31">
        <v>118</v>
      </c>
      <c r="L159" s="32">
        <v>7.4787679046773988E-3</v>
      </c>
      <c r="M159" s="31">
        <v>117</v>
      </c>
      <c r="N159" s="32">
        <v>7.1607809535467288E-3</v>
      </c>
      <c r="O159" s="31">
        <v>118</v>
      </c>
      <c r="P159" s="32">
        <v>7.2535038111630193E-3</v>
      </c>
      <c r="Q159" s="31">
        <v>86</v>
      </c>
      <c r="R159" s="32">
        <v>5.8348598955152995E-3</v>
      </c>
      <c r="S159" s="31">
        <v>77</v>
      </c>
      <c r="T159" s="32">
        <v>5.4843304843304845E-3</v>
      </c>
      <c r="U159" s="31">
        <v>101</v>
      </c>
      <c r="V159" s="32">
        <v>7.5934140290203744E-3</v>
      </c>
      <c r="W159" s="31">
        <v>82</v>
      </c>
      <c r="X159" s="32">
        <v>6.3947594166731654E-3</v>
      </c>
      <c r="Y159" s="31">
        <v>73</v>
      </c>
      <c r="Z159" s="32">
        <v>5.6492802971676208E-3</v>
      </c>
      <c r="AA159" s="31">
        <v>77</v>
      </c>
      <c r="AB159" s="32">
        <v>5.8765168282072806E-3</v>
      </c>
      <c r="AC159" s="44">
        <v>78</v>
      </c>
      <c r="AD159" s="45">
        <v>6.1821352143932792E-3</v>
      </c>
      <c r="AE159" s="44">
        <v>64</v>
      </c>
      <c r="AF159" s="45">
        <v>4.5773139999999999E-3</v>
      </c>
      <c r="AG159" s="44">
        <v>72</v>
      </c>
      <c r="AH159" s="45">
        <v>4.8422893267872757E-3</v>
      </c>
      <c r="AI159" s="44">
        <v>87</v>
      </c>
      <c r="AJ159" s="60">
        <v>5.3256611165523994E-3</v>
      </c>
      <c r="AK159" s="44">
        <f>SUM(AK153:AK158)</f>
        <v>83</v>
      </c>
      <c r="AL159" s="60">
        <v>4.9894800120228438E-3</v>
      </c>
      <c r="AM159" s="65">
        <v>42</v>
      </c>
      <c r="AN159" s="60">
        <f t="shared" ref="AN153:AN159" si="13">AM159/$AM$191</f>
        <v>3.5536001353752432E-3</v>
      </c>
      <c r="AP159" s="66"/>
    </row>
    <row r="160" spans="2:47" x14ac:dyDescent="0.2">
      <c r="B160" s="20" t="s">
        <v>185</v>
      </c>
      <c r="C160" s="23"/>
      <c r="D160" s="22"/>
      <c r="E160" s="23"/>
      <c r="F160" s="22"/>
      <c r="G160" s="23"/>
      <c r="H160" s="22"/>
      <c r="I160" s="23"/>
      <c r="J160" s="22"/>
      <c r="K160" s="23"/>
      <c r="L160" s="22"/>
      <c r="M160" s="23"/>
      <c r="N160" s="22"/>
      <c r="O160" s="23"/>
      <c r="P160" s="22"/>
      <c r="Q160" s="23"/>
      <c r="R160" s="22"/>
      <c r="S160" s="23"/>
      <c r="T160" s="22"/>
      <c r="U160" s="23"/>
      <c r="V160" s="22"/>
      <c r="W160" s="23"/>
      <c r="X160" s="22"/>
      <c r="Y160" s="23"/>
      <c r="Z160" s="22"/>
      <c r="AA160" s="23"/>
      <c r="AB160" s="22"/>
      <c r="AC160" s="38"/>
      <c r="AD160" s="63"/>
      <c r="AE160" s="38"/>
      <c r="AF160" s="63"/>
      <c r="AG160" s="38"/>
      <c r="AH160" s="63"/>
      <c r="AI160" s="38"/>
      <c r="AJ160" s="64"/>
      <c r="AK160" s="38"/>
      <c r="AL160" s="64"/>
      <c r="AM160" s="38"/>
      <c r="AN160" s="58"/>
    </row>
    <row r="161" spans="2:47" x14ac:dyDescent="0.2">
      <c r="B161" s="25" t="s">
        <v>148</v>
      </c>
      <c r="C161" s="28">
        <v>12</v>
      </c>
      <c r="D161" s="29">
        <v>8.2304526748971192E-4</v>
      </c>
      <c r="E161" s="28">
        <v>15</v>
      </c>
      <c r="F161" s="29">
        <v>9.8148269318851017E-4</v>
      </c>
      <c r="G161" s="28">
        <v>11</v>
      </c>
      <c r="H161" s="29">
        <v>7.399932727884292E-4</v>
      </c>
      <c r="I161" s="28">
        <v>14</v>
      </c>
      <c r="J161" s="29">
        <v>8.8328075709779175E-4</v>
      </c>
      <c r="K161" s="28">
        <v>15</v>
      </c>
      <c r="L161" s="29">
        <v>9.5069083534034737E-4</v>
      </c>
      <c r="M161" s="28">
        <v>8</v>
      </c>
      <c r="N161" s="29">
        <v>4.8962604810575924E-4</v>
      </c>
      <c r="O161" s="28">
        <v>9</v>
      </c>
      <c r="P161" s="29">
        <v>5.5323334152938288E-4</v>
      </c>
      <c r="Q161" s="28">
        <v>14</v>
      </c>
      <c r="R161" s="29">
        <v>9.4986091322342089E-4</v>
      </c>
      <c r="S161" s="28">
        <v>7</v>
      </c>
      <c r="T161" s="29">
        <v>4.9857549857549861E-4</v>
      </c>
      <c r="U161" s="28">
        <v>10</v>
      </c>
      <c r="V161" s="29">
        <v>7.5182317119013606E-4</v>
      </c>
      <c r="W161" s="28">
        <v>11</v>
      </c>
      <c r="X161" s="29">
        <v>8.5783358028542465E-4</v>
      </c>
      <c r="Y161" s="28">
        <v>15</v>
      </c>
      <c r="Z161" s="29">
        <v>1.1608110199659496E-3</v>
      </c>
      <c r="AA161" s="28">
        <v>12</v>
      </c>
      <c r="AB161" s="29">
        <v>9.1582080439593986E-4</v>
      </c>
      <c r="AC161" s="42">
        <v>11</v>
      </c>
      <c r="AD161" s="47">
        <v>8.7183958151700091E-4</v>
      </c>
      <c r="AE161" s="42">
        <v>17</v>
      </c>
      <c r="AF161" s="47">
        <v>1.215849E-3</v>
      </c>
      <c r="AG161" s="42">
        <v>16</v>
      </c>
      <c r="AH161" s="47">
        <v>1.0760642948416169E-3</v>
      </c>
      <c r="AI161" s="42">
        <v>21</v>
      </c>
      <c r="AJ161" s="41">
        <v>1.2855044074436826E-3</v>
      </c>
      <c r="AK161" s="42">
        <v>16</v>
      </c>
      <c r="AL161" s="41">
        <v>9.6182747219717465E-4</v>
      </c>
      <c r="AM161" s="40">
        <v>14</v>
      </c>
      <c r="AN161" s="41">
        <f>AM161/$AM$191</f>
        <v>1.1845333784584143E-3</v>
      </c>
    </row>
    <row r="162" spans="2:47" x14ac:dyDescent="0.2">
      <c r="B162" s="34" t="s">
        <v>150</v>
      </c>
      <c r="C162" s="35">
        <v>19</v>
      </c>
      <c r="D162" s="36">
        <v>1.3031550068587105E-3</v>
      </c>
      <c r="E162" s="35">
        <v>12</v>
      </c>
      <c r="F162" s="36">
        <v>7.8518615455080813E-4</v>
      </c>
      <c r="G162" s="35">
        <v>22</v>
      </c>
      <c r="H162" s="36">
        <v>1.4799865455768584E-3</v>
      </c>
      <c r="I162" s="35">
        <v>21</v>
      </c>
      <c r="J162" s="36">
        <v>1.3249211356466876E-3</v>
      </c>
      <c r="K162" s="35">
        <v>19</v>
      </c>
      <c r="L162" s="36">
        <v>1.2042083914311065E-3</v>
      </c>
      <c r="M162" s="35">
        <v>23</v>
      </c>
      <c r="N162" s="36">
        <v>1.4076748883040577E-3</v>
      </c>
      <c r="O162" s="35">
        <v>23</v>
      </c>
      <c r="P162" s="36">
        <v>1.4138185394639783E-3</v>
      </c>
      <c r="Q162" s="35">
        <v>22</v>
      </c>
      <c r="R162" s="36">
        <v>1.4926385779225186E-3</v>
      </c>
      <c r="S162" s="35">
        <v>13</v>
      </c>
      <c r="T162" s="36">
        <v>9.2592592592592596E-4</v>
      </c>
      <c r="U162" s="35">
        <v>11</v>
      </c>
      <c r="V162" s="36">
        <v>8.2700548830914964E-4</v>
      </c>
      <c r="W162" s="35">
        <v>4</v>
      </c>
      <c r="X162" s="36">
        <v>3.1193948374015439E-4</v>
      </c>
      <c r="Y162" s="35">
        <v>15</v>
      </c>
      <c r="Z162" s="36">
        <v>1.1608110199659496E-3</v>
      </c>
      <c r="AA162" s="35">
        <v>17</v>
      </c>
      <c r="AB162" s="36">
        <v>1.2974128062275814E-3</v>
      </c>
      <c r="AC162" s="46">
        <v>8</v>
      </c>
      <c r="AD162" s="47">
        <v>6.3406515019418246E-4</v>
      </c>
      <c r="AE162" s="46">
        <v>8</v>
      </c>
      <c r="AF162" s="47">
        <v>5.7216400000000001E-4</v>
      </c>
      <c r="AG162" s="46">
        <v>19</v>
      </c>
      <c r="AH162" s="47">
        <v>1.2778263501244198E-3</v>
      </c>
      <c r="AI162" s="46">
        <v>14</v>
      </c>
      <c r="AJ162" s="41">
        <v>8.5700293829578844E-4</v>
      </c>
      <c r="AK162" s="46">
        <v>8</v>
      </c>
      <c r="AL162" s="41">
        <v>4.8091373609858733E-4</v>
      </c>
      <c r="AM162" s="40">
        <v>12</v>
      </c>
      <c r="AN162" s="41">
        <f>AM162/$AM$191</f>
        <v>1.0153143243929266E-3</v>
      </c>
    </row>
    <row r="163" spans="2:47" x14ac:dyDescent="0.2">
      <c r="B163" s="25" t="s">
        <v>149</v>
      </c>
      <c r="C163" s="28">
        <v>2</v>
      </c>
      <c r="D163" s="29">
        <v>1.3717421124828533E-4</v>
      </c>
      <c r="E163" s="28">
        <v>5</v>
      </c>
      <c r="F163" s="29">
        <v>3.2716089772950337E-4</v>
      </c>
      <c r="G163" s="28">
        <v>7</v>
      </c>
      <c r="H163" s="29">
        <v>4.7090480995627313E-4</v>
      </c>
      <c r="I163" s="28">
        <v>4</v>
      </c>
      <c r="J163" s="29">
        <v>2.523659305993691E-4</v>
      </c>
      <c r="K163" s="28">
        <v>8</v>
      </c>
      <c r="L163" s="29">
        <v>5.070351121815186E-4</v>
      </c>
      <c r="M163" s="28">
        <v>14</v>
      </c>
      <c r="N163" s="29">
        <v>8.5684558418507863E-4</v>
      </c>
      <c r="O163" s="28">
        <v>7</v>
      </c>
      <c r="P163" s="29">
        <v>4.3029259896729778E-4</v>
      </c>
      <c r="Q163" s="28">
        <v>9</v>
      </c>
      <c r="R163" s="29">
        <v>6.1062487278648484E-4</v>
      </c>
      <c r="S163" s="28">
        <v>6</v>
      </c>
      <c r="T163" s="29">
        <v>4.2735042735042735E-4</v>
      </c>
      <c r="U163" s="28">
        <v>4</v>
      </c>
      <c r="V163" s="29">
        <v>3.0072926847605444E-4</v>
      </c>
      <c r="W163" s="28">
        <v>10</v>
      </c>
      <c r="X163" s="29">
        <v>7.7984870935038603E-4</v>
      </c>
      <c r="Y163" s="28">
        <v>6</v>
      </c>
      <c r="Z163" s="29">
        <v>4.6432440798637982E-4</v>
      </c>
      <c r="AA163" s="28">
        <v>3</v>
      </c>
      <c r="AB163" s="29">
        <v>2.2895520109898496E-4</v>
      </c>
      <c r="AC163" s="42">
        <v>6</v>
      </c>
      <c r="AD163" s="47">
        <v>4.7554886264563684E-4</v>
      </c>
      <c r="AE163" s="42">
        <v>4</v>
      </c>
      <c r="AF163" s="47">
        <v>2.86082E-4</v>
      </c>
      <c r="AG163" s="42">
        <v>5</v>
      </c>
      <c r="AH163" s="47">
        <v>3.3627009213800524E-4</v>
      </c>
      <c r="AI163" s="42">
        <v>5</v>
      </c>
      <c r="AJ163" s="41">
        <v>3.0607247796278161E-4</v>
      </c>
      <c r="AK163" s="42">
        <v>10</v>
      </c>
      <c r="AL163" s="41">
        <v>6.0114217012323412E-4</v>
      </c>
      <c r="AM163" s="40">
        <v>2</v>
      </c>
      <c r="AN163" s="41">
        <f>AM163/$AM$191</f>
        <v>1.6921905406548778E-4</v>
      </c>
    </row>
    <row r="164" spans="2:47" s="3" customFormat="1" x14ac:dyDescent="0.2">
      <c r="B164" s="30" t="s">
        <v>21</v>
      </c>
      <c r="C164" s="31">
        <v>33</v>
      </c>
      <c r="D164" s="32">
        <v>2.2633744855967077E-3</v>
      </c>
      <c r="E164" s="31">
        <v>32</v>
      </c>
      <c r="F164" s="32">
        <v>2.0938297454688214E-3</v>
      </c>
      <c r="G164" s="31">
        <v>40</v>
      </c>
      <c r="H164" s="32">
        <v>2.6908846283215607E-3</v>
      </c>
      <c r="I164" s="31">
        <v>39</v>
      </c>
      <c r="J164" s="32">
        <v>2.4605678233438487E-3</v>
      </c>
      <c r="K164" s="31">
        <v>42</v>
      </c>
      <c r="L164" s="32">
        <v>2.6619343389529724E-3</v>
      </c>
      <c r="M164" s="31">
        <v>45</v>
      </c>
      <c r="N164" s="32">
        <v>2.7541465205948956E-3</v>
      </c>
      <c r="O164" s="31">
        <v>39</v>
      </c>
      <c r="P164" s="32">
        <v>2.3973444799606589E-3</v>
      </c>
      <c r="Q164" s="31">
        <v>45</v>
      </c>
      <c r="R164" s="32">
        <v>3.0531243639324241E-3</v>
      </c>
      <c r="S164" s="31">
        <v>26</v>
      </c>
      <c r="T164" s="32">
        <v>1.8518518518518519E-3</v>
      </c>
      <c r="U164" s="31">
        <v>25</v>
      </c>
      <c r="V164" s="32">
        <v>1.8795579279753402E-3</v>
      </c>
      <c r="W164" s="31">
        <v>25</v>
      </c>
      <c r="X164" s="32">
        <v>1.9496217733759652E-3</v>
      </c>
      <c r="Y164" s="31">
        <v>36</v>
      </c>
      <c r="Z164" s="32">
        <v>2.7859464479182789E-3</v>
      </c>
      <c r="AA164" s="31">
        <v>32</v>
      </c>
      <c r="AB164" s="32">
        <v>2.4421888117225061E-3</v>
      </c>
      <c r="AC164" s="44">
        <v>25</v>
      </c>
      <c r="AD164" s="45">
        <v>1.98145359435682E-3</v>
      </c>
      <c r="AE164" s="44">
        <v>29</v>
      </c>
      <c r="AF164" s="45">
        <v>2.0740950000000002E-3</v>
      </c>
      <c r="AG164" s="44">
        <v>40</v>
      </c>
      <c r="AH164" s="45">
        <v>2.6901607371040419E-3</v>
      </c>
      <c r="AI164" s="44">
        <v>40</v>
      </c>
      <c r="AJ164" s="60">
        <v>2.4485798237022529E-3</v>
      </c>
      <c r="AK164" s="44">
        <v>34</v>
      </c>
      <c r="AL164" s="60">
        <v>2.043883378418996E-3</v>
      </c>
      <c r="AM164" s="65">
        <v>28</v>
      </c>
      <c r="AN164" s="60">
        <f>AM164/$AM$191</f>
        <v>2.3690667569168287E-3</v>
      </c>
      <c r="AO164"/>
      <c r="AP164" s="66"/>
      <c r="AR164"/>
      <c r="AS164"/>
      <c r="AT164"/>
      <c r="AU164"/>
    </row>
    <row r="165" spans="2:47" x14ac:dyDescent="0.2">
      <c r="B165" s="20" t="s">
        <v>181</v>
      </c>
      <c r="C165" s="23"/>
      <c r="D165" s="22"/>
      <c r="E165" s="23"/>
      <c r="F165" s="22"/>
      <c r="G165" s="23"/>
      <c r="H165" s="22"/>
      <c r="I165" s="23"/>
      <c r="J165" s="22"/>
      <c r="K165" s="23"/>
      <c r="L165" s="22"/>
      <c r="M165" s="23"/>
      <c r="N165" s="22"/>
      <c r="O165" s="23"/>
      <c r="P165" s="22"/>
      <c r="Q165" s="23"/>
      <c r="R165" s="22"/>
      <c r="S165" s="23"/>
      <c r="T165" s="22"/>
      <c r="U165" s="23"/>
      <c r="V165" s="22"/>
      <c r="W165" s="23"/>
      <c r="X165" s="22"/>
      <c r="Y165" s="23"/>
      <c r="Z165" s="22"/>
      <c r="AA165" s="23"/>
      <c r="AB165" s="22"/>
      <c r="AC165" s="38"/>
      <c r="AD165" s="63"/>
      <c r="AE165" s="38"/>
      <c r="AF165" s="63"/>
      <c r="AG165" s="38"/>
      <c r="AH165" s="63"/>
      <c r="AI165" s="38"/>
      <c r="AJ165" s="64"/>
      <c r="AK165" s="38"/>
      <c r="AL165" s="64"/>
      <c r="AM165" s="38"/>
      <c r="AN165" s="58"/>
    </row>
    <row r="166" spans="2:47" x14ac:dyDescent="0.2">
      <c r="B166" s="25" t="s">
        <v>138</v>
      </c>
      <c r="C166" s="28">
        <v>23</v>
      </c>
      <c r="D166" s="29">
        <v>1.5775034293552812E-3</v>
      </c>
      <c r="E166" s="28">
        <v>25</v>
      </c>
      <c r="F166" s="29">
        <v>1.6358044886475168E-3</v>
      </c>
      <c r="G166" s="28">
        <v>24</v>
      </c>
      <c r="H166" s="29">
        <v>1.6145307769929364E-3</v>
      </c>
      <c r="I166" s="28">
        <v>38</v>
      </c>
      <c r="J166" s="29">
        <v>2.3974763406940064E-3</v>
      </c>
      <c r="K166" s="28">
        <v>38</v>
      </c>
      <c r="L166" s="29">
        <v>2.408416782862213E-3</v>
      </c>
      <c r="M166" s="28">
        <v>35</v>
      </c>
      <c r="N166" s="29">
        <v>2.1421139604626965E-3</v>
      </c>
      <c r="O166" s="28">
        <v>37</v>
      </c>
      <c r="P166" s="29">
        <v>2.274403737398574E-3</v>
      </c>
      <c r="Q166" s="28">
        <v>36</v>
      </c>
      <c r="R166" s="29">
        <v>2.4424994911459393E-3</v>
      </c>
      <c r="S166" s="28">
        <v>30</v>
      </c>
      <c r="T166" s="29">
        <v>2.136752136752137E-3</v>
      </c>
      <c r="U166" s="28">
        <v>32</v>
      </c>
      <c r="V166" s="29">
        <v>2.4058341478084356E-3</v>
      </c>
      <c r="W166" s="28">
        <v>23</v>
      </c>
      <c r="X166" s="29">
        <v>1.7936520315058879E-3</v>
      </c>
      <c r="Y166" s="28">
        <v>38</v>
      </c>
      <c r="Z166" s="29">
        <v>2.9407212505804057E-3</v>
      </c>
      <c r="AA166" s="28">
        <v>22</v>
      </c>
      <c r="AB166" s="29">
        <v>1.679004808059223E-3</v>
      </c>
      <c r="AC166" s="42">
        <v>27</v>
      </c>
      <c r="AD166" s="43">
        <v>2.1399698819053658E-3</v>
      </c>
      <c r="AE166" s="42">
        <v>23</v>
      </c>
      <c r="AF166" s="43">
        <v>5.30125E-4</v>
      </c>
      <c r="AG166" s="42">
        <v>20</v>
      </c>
      <c r="AH166" s="43">
        <v>1.3450803685520209E-3</v>
      </c>
      <c r="AI166" s="42">
        <v>25</v>
      </c>
      <c r="AJ166" s="41">
        <v>1.5303623898139079E-3</v>
      </c>
      <c r="AK166" s="42">
        <v>20</v>
      </c>
      <c r="AL166" s="41">
        <v>1.2022843402464682E-3</v>
      </c>
      <c r="AM166" s="40">
        <v>17</v>
      </c>
      <c r="AN166" s="41">
        <f>AM166/$AM$191</f>
        <v>1.4383619595566461E-3</v>
      </c>
    </row>
    <row r="167" spans="2:47" x14ac:dyDescent="0.2">
      <c r="B167" s="25" t="s">
        <v>137</v>
      </c>
      <c r="C167" s="28">
        <v>35</v>
      </c>
      <c r="D167" s="29">
        <v>2.4005486968449933E-3</v>
      </c>
      <c r="E167" s="28">
        <v>33</v>
      </c>
      <c r="F167" s="29">
        <v>2.1592619250147224E-3</v>
      </c>
      <c r="G167" s="28">
        <v>38</v>
      </c>
      <c r="H167" s="29">
        <v>2.5563403969054827E-3</v>
      </c>
      <c r="I167" s="28">
        <v>35</v>
      </c>
      <c r="J167" s="29">
        <v>2.2082018927444794E-3</v>
      </c>
      <c r="K167" s="28">
        <v>50</v>
      </c>
      <c r="L167" s="29">
        <v>3.1689694511344911E-3</v>
      </c>
      <c r="M167" s="28">
        <v>40</v>
      </c>
      <c r="N167" s="29">
        <v>2.4481302405287963E-3</v>
      </c>
      <c r="O167" s="28">
        <v>41</v>
      </c>
      <c r="P167" s="29">
        <v>2.5202852225227439E-3</v>
      </c>
      <c r="Q167" s="28">
        <v>27</v>
      </c>
      <c r="R167" s="29">
        <v>1.8318746183594546E-3</v>
      </c>
      <c r="S167" s="28">
        <v>38</v>
      </c>
      <c r="T167" s="29">
        <v>2.7065527065527066E-3</v>
      </c>
      <c r="U167" s="28">
        <v>47</v>
      </c>
      <c r="V167" s="29">
        <v>3.5335689045936395E-3</v>
      </c>
      <c r="W167" s="28">
        <v>33</v>
      </c>
      <c r="X167" s="29">
        <v>2.5735007408562737E-3</v>
      </c>
      <c r="Y167" s="28">
        <v>36</v>
      </c>
      <c r="Z167" s="29">
        <v>2.7859464479182789E-3</v>
      </c>
      <c r="AA167" s="28">
        <v>27</v>
      </c>
      <c r="AB167" s="29">
        <v>2.0605968098908645E-3</v>
      </c>
      <c r="AC167" s="42">
        <v>36</v>
      </c>
      <c r="AD167" s="43">
        <v>2.853293175873821E-3</v>
      </c>
      <c r="AE167" s="42">
        <v>46</v>
      </c>
      <c r="AF167" s="43">
        <v>1.06025E-3</v>
      </c>
      <c r="AG167" s="42">
        <v>37</v>
      </c>
      <c r="AH167" s="43">
        <v>2.488398681821239E-3</v>
      </c>
      <c r="AI167" s="42">
        <v>45</v>
      </c>
      <c r="AJ167" s="41">
        <v>2.7546523016650343E-3</v>
      </c>
      <c r="AK167" s="42">
        <v>41</v>
      </c>
      <c r="AL167" s="41">
        <v>2.4646828975052599E-3</v>
      </c>
      <c r="AM167" s="40">
        <v>9</v>
      </c>
      <c r="AN167" s="41">
        <f>AM167/$AM$191</f>
        <v>7.61485743294695E-4</v>
      </c>
    </row>
    <row r="168" spans="2:47" s="3" customFormat="1" x14ac:dyDescent="0.2">
      <c r="B168" s="30" t="s">
        <v>21</v>
      </c>
      <c r="C168" s="31">
        <v>58</v>
      </c>
      <c r="D168" s="32">
        <v>3.9780521262002743E-3</v>
      </c>
      <c r="E168" s="31">
        <v>58</v>
      </c>
      <c r="F168" s="32">
        <v>3.7950664136622392E-3</v>
      </c>
      <c r="G168" s="31">
        <v>62</v>
      </c>
      <c r="H168" s="32">
        <v>4.1708711738984187E-3</v>
      </c>
      <c r="I168" s="31">
        <v>73</v>
      </c>
      <c r="J168" s="32">
        <v>4.6056782334384858E-3</v>
      </c>
      <c r="K168" s="31">
        <v>88</v>
      </c>
      <c r="L168" s="32">
        <v>5.5773862339967041E-3</v>
      </c>
      <c r="M168" s="31">
        <v>75</v>
      </c>
      <c r="N168" s="32">
        <v>4.5902442009914928E-3</v>
      </c>
      <c r="O168" s="31">
        <v>78</v>
      </c>
      <c r="P168" s="32">
        <v>4.7946889599213179E-3</v>
      </c>
      <c r="Q168" s="31">
        <v>63</v>
      </c>
      <c r="R168" s="32">
        <v>4.2743741095053935E-3</v>
      </c>
      <c r="S168" s="31">
        <v>68</v>
      </c>
      <c r="T168" s="32">
        <v>4.8433048433048432E-3</v>
      </c>
      <c r="U168" s="31">
        <v>79</v>
      </c>
      <c r="V168" s="32">
        <v>5.9394030524020751E-3</v>
      </c>
      <c r="W168" s="31">
        <v>56</v>
      </c>
      <c r="X168" s="32">
        <v>4.3671527723621621E-3</v>
      </c>
      <c r="Y168" s="31">
        <v>74</v>
      </c>
      <c r="Z168" s="32">
        <v>5.7266676984986846E-3</v>
      </c>
      <c r="AA168" s="31">
        <v>49</v>
      </c>
      <c r="AB168" s="32">
        <v>3.7396016179500878E-3</v>
      </c>
      <c r="AC168" s="44">
        <v>63</v>
      </c>
      <c r="AD168" s="45">
        <v>4.9932630577791872E-3</v>
      </c>
      <c r="AE168" s="44">
        <v>69</v>
      </c>
      <c r="AF168" s="45">
        <v>1.590375E-3</v>
      </c>
      <c r="AG168" s="44">
        <v>57</v>
      </c>
      <c r="AH168" s="45">
        <v>3.8334790503732597E-3</v>
      </c>
      <c r="AI168" s="44">
        <v>70</v>
      </c>
      <c r="AJ168" s="60">
        <v>4.285014691478942E-3</v>
      </c>
      <c r="AK168" s="44">
        <v>61</v>
      </c>
      <c r="AL168" s="60">
        <v>3.6669672377517282E-3</v>
      </c>
      <c r="AM168" s="65">
        <v>26</v>
      </c>
      <c r="AN168" s="60">
        <f>AM168/$AM$191</f>
        <v>2.1998477028513409E-3</v>
      </c>
      <c r="AO168"/>
      <c r="AP168" s="66"/>
      <c r="AR168"/>
      <c r="AS168"/>
      <c r="AT168"/>
      <c r="AU168"/>
    </row>
    <row r="169" spans="2:47" x14ac:dyDescent="0.2">
      <c r="B169" s="33" t="s">
        <v>183</v>
      </c>
      <c r="C169" s="31">
        <v>139</v>
      </c>
      <c r="D169" s="32">
        <v>9.5336076817558301E-3</v>
      </c>
      <c r="E169" s="31">
        <v>143</v>
      </c>
      <c r="F169" s="32">
        <v>9.3568016750637962E-3</v>
      </c>
      <c r="G169" s="31">
        <v>168</v>
      </c>
      <c r="H169" s="32">
        <v>1.1301715438950555E-2</v>
      </c>
      <c r="I169" s="31">
        <v>116</v>
      </c>
      <c r="J169" s="32">
        <v>7.3186119873817033E-3</v>
      </c>
      <c r="K169" s="31">
        <v>76</v>
      </c>
      <c r="L169" s="32">
        <v>4.816833565724426E-3</v>
      </c>
      <c r="M169" s="31">
        <v>72</v>
      </c>
      <c r="N169" s="32">
        <v>4.4066344329518328E-3</v>
      </c>
      <c r="O169" s="31">
        <v>56</v>
      </c>
      <c r="P169" s="32">
        <v>3.4423407917383822E-3</v>
      </c>
      <c r="Q169" s="31">
        <v>70</v>
      </c>
      <c r="R169" s="32">
        <v>4.7493045661171039E-3</v>
      </c>
      <c r="S169" s="31">
        <v>51</v>
      </c>
      <c r="T169" s="32">
        <v>3.6324786324786326E-3</v>
      </c>
      <c r="U169" s="31">
        <v>60</v>
      </c>
      <c r="V169" s="32">
        <v>4.5109390271408168E-3</v>
      </c>
      <c r="W169" s="31">
        <v>67</v>
      </c>
      <c r="X169" s="32">
        <v>5.2249863526475865E-3</v>
      </c>
      <c r="Y169" s="31">
        <v>62</v>
      </c>
      <c r="Z169" s="32">
        <v>4.798018882525925E-3</v>
      </c>
      <c r="AA169" s="31">
        <v>59</v>
      </c>
      <c r="AB169" s="32">
        <v>4.5027856216133706E-3</v>
      </c>
      <c r="AC169" s="44">
        <v>40</v>
      </c>
      <c r="AD169" s="45">
        <v>3.1703257509709121E-3</v>
      </c>
      <c r="AE169" s="44">
        <v>37</v>
      </c>
      <c r="AF169" s="45">
        <v>2.6462590000000002E-3</v>
      </c>
      <c r="AG169" s="44">
        <v>35</v>
      </c>
      <c r="AH169" s="45">
        <v>2.3538906449660367E-3</v>
      </c>
      <c r="AI169" s="44">
        <v>36</v>
      </c>
      <c r="AJ169" s="60">
        <v>2.2037218413320275E-3</v>
      </c>
      <c r="AK169" s="44">
        <v>35</v>
      </c>
      <c r="AL169" s="60">
        <v>2.1039975954313195E-3</v>
      </c>
      <c r="AM169" s="65">
        <v>23</v>
      </c>
      <c r="AN169" s="60">
        <f>AM169/$AM$191</f>
        <v>1.9460191217531093E-3</v>
      </c>
      <c r="AP169" s="66"/>
    </row>
    <row r="170" spans="2:47" x14ac:dyDescent="0.2">
      <c r="B170" s="33" t="s">
        <v>15</v>
      </c>
      <c r="C170" s="21">
        <v>16</v>
      </c>
      <c r="D170" s="22">
        <v>1.0973936899862826E-3</v>
      </c>
      <c r="E170" s="23">
        <v>17</v>
      </c>
      <c r="F170" s="22">
        <v>1.1123470522803114E-3</v>
      </c>
      <c r="G170" s="23">
        <v>13</v>
      </c>
      <c r="H170" s="22">
        <v>8.7453750420450724E-4</v>
      </c>
      <c r="I170" s="23">
        <v>12</v>
      </c>
      <c r="J170" s="22">
        <v>7.570977917981072E-4</v>
      </c>
      <c r="K170" s="23">
        <v>16</v>
      </c>
      <c r="L170" s="22">
        <v>1.0140702243630372E-3</v>
      </c>
      <c r="M170" s="23">
        <v>12</v>
      </c>
      <c r="N170" s="22">
        <v>7.344390721586388E-4</v>
      </c>
      <c r="O170" s="23">
        <v>20</v>
      </c>
      <c r="P170" s="22">
        <v>1.2294074256208507E-3</v>
      </c>
      <c r="Q170" s="23">
        <v>17</v>
      </c>
      <c r="R170" s="22">
        <v>1.1534025374855825E-3</v>
      </c>
      <c r="S170" s="23">
        <v>24</v>
      </c>
      <c r="T170" s="22">
        <v>1.7094017094017094E-3</v>
      </c>
      <c r="U170" s="23">
        <v>21</v>
      </c>
      <c r="V170" s="22">
        <v>1.5788286594992857E-3</v>
      </c>
      <c r="W170" s="23">
        <v>20</v>
      </c>
      <c r="X170" s="22">
        <v>1.5596974187007721E-3</v>
      </c>
      <c r="Y170" s="23">
        <v>21</v>
      </c>
      <c r="Z170" s="22">
        <v>1.6251354279523294E-3</v>
      </c>
      <c r="AA170" s="23">
        <v>23</v>
      </c>
      <c r="AB170" s="24">
        <v>1.7553232084255514E-3</v>
      </c>
      <c r="AC170" s="38">
        <v>10</v>
      </c>
      <c r="AD170" s="39">
        <v>7.9258143774272802E-4</v>
      </c>
      <c r="AE170" s="38">
        <v>17</v>
      </c>
      <c r="AF170" s="39">
        <v>1E-3</v>
      </c>
      <c r="AG170" s="38">
        <v>30</v>
      </c>
      <c r="AH170" s="39">
        <v>2.0176205528280315E-3</v>
      </c>
      <c r="AI170" s="38">
        <v>19</v>
      </c>
      <c r="AJ170" s="60">
        <v>1.1630754162585701E-3</v>
      </c>
      <c r="AK170" s="38">
        <v>22</v>
      </c>
      <c r="AL170" s="60">
        <v>1.3225127742711152E-3</v>
      </c>
      <c r="AM170" s="65">
        <v>12</v>
      </c>
      <c r="AN170" s="60">
        <f>AM170/$AM$191</f>
        <v>1.0153143243929266E-3</v>
      </c>
      <c r="AP170" s="66"/>
    </row>
    <row r="171" spans="2:47" x14ac:dyDescent="0.2">
      <c r="B171" s="20" t="s">
        <v>187</v>
      </c>
      <c r="C171" s="23"/>
      <c r="D171" s="22"/>
      <c r="E171" s="23"/>
      <c r="F171" s="22"/>
      <c r="G171" s="23"/>
      <c r="H171" s="22"/>
      <c r="I171" s="23"/>
      <c r="J171" s="22"/>
      <c r="K171" s="23"/>
      <c r="L171" s="22"/>
      <c r="M171" s="23"/>
      <c r="N171" s="22"/>
      <c r="O171" s="23"/>
      <c r="P171" s="22"/>
      <c r="Q171" s="23"/>
      <c r="R171" s="22"/>
      <c r="S171" s="23"/>
      <c r="T171" s="22"/>
      <c r="U171" s="23"/>
      <c r="V171" s="22"/>
      <c r="W171" s="23"/>
      <c r="X171" s="22"/>
      <c r="Y171" s="23"/>
      <c r="Z171" s="22"/>
      <c r="AA171" s="23"/>
      <c r="AB171" s="22"/>
      <c r="AC171" s="38"/>
      <c r="AD171" s="63"/>
      <c r="AE171" s="38"/>
      <c r="AF171" s="63"/>
      <c r="AG171" s="38"/>
      <c r="AH171" s="63"/>
      <c r="AI171" s="38"/>
      <c r="AJ171" s="64"/>
      <c r="AK171" s="38"/>
      <c r="AL171" s="64"/>
      <c r="AM171" s="38"/>
      <c r="AN171" s="58"/>
    </row>
    <row r="172" spans="2:47" x14ac:dyDescent="0.2">
      <c r="B172" s="34" t="s">
        <v>152</v>
      </c>
      <c r="C172" s="35">
        <v>8</v>
      </c>
      <c r="D172" s="36">
        <v>5.4869684499314131E-4</v>
      </c>
      <c r="E172" s="35">
        <v>10</v>
      </c>
      <c r="F172" s="36">
        <v>6.5432179545900674E-4</v>
      </c>
      <c r="G172" s="35">
        <v>6</v>
      </c>
      <c r="H172" s="36">
        <v>4.0363269424823411E-4</v>
      </c>
      <c r="I172" s="35">
        <v>10</v>
      </c>
      <c r="J172" s="36">
        <v>6.3091482649842276E-4</v>
      </c>
      <c r="K172" s="35">
        <v>15</v>
      </c>
      <c r="L172" s="36">
        <v>9.5069083534034737E-4</v>
      </c>
      <c r="M172" s="35">
        <v>10</v>
      </c>
      <c r="N172" s="36">
        <v>6.1203256013219907E-4</v>
      </c>
      <c r="O172" s="35">
        <v>8</v>
      </c>
      <c r="P172" s="36">
        <v>4.917629702483403E-4</v>
      </c>
      <c r="Q172" s="35">
        <v>9</v>
      </c>
      <c r="R172" s="36">
        <v>6.1062487278648484E-4</v>
      </c>
      <c r="S172" s="35">
        <v>7</v>
      </c>
      <c r="T172" s="36">
        <v>4.9857549857549861E-4</v>
      </c>
      <c r="U172" s="35">
        <v>7</v>
      </c>
      <c r="V172" s="36">
        <v>5.262762198330953E-4</v>
      </c>
      <c r="W172" s="35">
        <v>6</v>
      </c>
      <c r="X172" s="36">
        <v>4.6790922561023164E-4</v>
      </c>
      <c r="Y172" s="35">
        <v>8</v>
      </c>
      <c r="Z172" s="36">
        <v>6.1909921064850647E-4</v>
      </c>
      <c r="AA172" s="35">
        <v>6</v>
      </c>
      <c r="AB172" s="36">
        <v>4.5791040219796993E-4</v>
      </c>
      <c r="AC172" s="46">
        <v>5</v>
      </c>
      <c r="AD172" s="47">
        <v>3.9629071887136401E-4</v>
      </c>
      <c r="AE172" s="46">
        <v>7</v>
      </c>
      <c r="AF172" s="47">
        <v>5.0064399999999996E-4</v>
      </c>
      <c r="AG172" s="46">
        <v>5</v>
      </c>
      <c r="AH172" s="47">
        <v>3.3627009213800524E-4</v>
      </c>
      <c r="AI172" s="46">
        <v>9</v>
      </c>
      <c r="AJ172" s="41">
        <v>5.5093046033300689E-4</v>
      </c>
      <c r="AK172" s="46">
        <v>15</v>
      </c>
      <c r="AL172" s="41">
        <v>9.0171325518485117E-4</v>
      </c>
      <c r="AM172" s="40">
        <v>5</v>
      </c>
      <c r="AN172" s="41">
        <f>AM172/$AM$191</f>
        <v>4.2304763516371943E-4</v>
      </c>
    </row>
    <row r="173" spans="2:47" x14ac:dyDescent="0.2">
      <c r="B173" s="25" t="s">
        <v>151</v>
      </c>
      <c r="C173" s="28">
        <v>5</v>
      </c>
      <c r="D173" s="29">
        <v>3.4293552812071328E-4</v>
      </c>
      <c r="E173" s="28">
        <v>7</v>
      </c>
      <c r="F173" s="29">
        <v>4.5802525682130471E-4</v>
      </c>
      <c r="G173" s="28">
        <v>11</v>
      </c>
      <c r="H173" s="29">
        <v>7.399932727884292E-4</v>
      </c>
      <c r="I173" s="28">
        <v>7</v>
      </c>
      <c r="J173" s="29">
        <v>4.4164037854889588E-4</v>
      </c>
      <c r="K173" s="28">
        <v>11</v>
      </c>
      <c r="L173" s="29">
        <v>6.9717327924958801E-4</v>
      </c>
      <c r="M173" s="28">
        <v>4</v>
      </c>
      <c r="N173" s="29">
        <v>2.4481302405287962E-4</v>
      </c>
      <c r="O173" s="28">
        <v>3</v>
      </c>
      <c r="P173" s="29">
        <v>1.844111138431276E-4</v>
      </c>
      <c r="Q173" s="28">
        <v>8</v>
      </c>
      <c r="R173" s="29">
        <v>5.4277766469909767E-4</v>
      </c>
      <c r="S173" s="28">
        <v>9</v>
      </c>
      <c r="T173" s="29">
        <v>6.4102564102564103E-4</v>
      </c>
      <c r="U173" s="28">
        <v>20</v>
      </c>
      <c r="V173" s="29">
        <v>1.5036463423802721E-3</v>
      </c>
      <c r="W173" s="28">
        <v>16</v>
      </c>
      <c r="X173" s="29">
        <v>1.2477579349606176E-3</v>
      </c>
      <c r="Y173" s="28">
        <v>5</v>
      </c>
      <c r="Z173" s="29">
        <v>3.869370066553165E-4</v>
      </c>
      <c r="AA173" s="28">
        <v>7</v>
      </c>
      <c r="AB173" s="29">
        <v>5.342288025642982E-4</v>
      </c>
      <c r="AC173" s="42">
        <v>14</v>
      </c>
      <c r="AD173" s="43">
        <v>1.1096140128398194E-3</v>
      </c>
      <c r="AE173" s="42">
        <v>13</v>
      </c>
      <c r="AF173" s="43">
        <v>9.2976699999999996E-4</v>
      </c>
      <c r="AG173" s="42">
        <v>14</v>
      </c>
      <c r="AH173" s="43">
        <v>9.4155625798641464E-4</v>
      </c>
      <c r="AI173" s="42">
        <v>1</v>
      </c>
      <c r="AJ173" s="41">
        <v>6.1214495592556319E-5</v>
      </c>
      <c r="AK173" s="42">
        <v>7</v>
      </c>
      <c r="AL173" s="41">
        <v>4.207995190862639E-4</v>
      </c>
      <c r="AM173" s="40">
        <v>3</v>
      </c>
      <c r="AN173" s="41">
        <f>AM173/$AM$191</f>
        <v>2.5382858109823165E-4</v>
      </c>
    </row>
    <row r="174" spans="2:47" s="3" customFormat="1" x14ac:dyDescent="0.2">
      <c r="B174" s="25" t="s">
        <v>153</v>
      </c>
      <c r="C174" s="28"/>
      <c r="D174" s="29">
        <v>0</v>
      </c>
      <c r="E174" s="28">
        <v>1</v>
      </c>
      <c r="F174" s="29">
        <v>6.5432179545900669E-5</v>
      </c>
      <c r="G174" s="28">
        <v>3</v>
      </c>
      <c r="H174" s="29">
        <v>2.0181634712411706E-4</v>
      </c>
      <c r="I174" s="28">
        <v>2</v>
      </c>
      <c r="J174" s="29">
        <v>1.2618296529968455E-4</v>
      </c>
      <c r="K174" s="28">
        <v>3</v>
      </c>
      <c r="L174" s="29">
        <v>1.9013816706806946E-4</v>
      </c>
      <c r="M174" s="28"/>
      <c r="N174" s="29">
        <v>0</v>
      </c>
      <c r="O174" s="28">
        <v>3</v>
      </c>
      <c r="P174" s="29">
        <v>1.844111138431276E-4</v>
      </c>
      <c r="Q174" s="28">
        <v>2</v>
      </c>
      <c r="R174" s="29">
        <v>1.3569441617477442E-4</v>
      </c>
      <c r="S174" s="28">
        <v>8</v>
      </c>
      <c r="T174" s="29">
        <v>5.6980056980056976E-4</v>
      </c>
      <c r="U174" s="28">
        <v>3</v>
      </c>
      <c r="V174" s="29">
        <v>2.2554695135704083E-4</v>
      </c>
      <c r="W174" s="28">
        <v>2</v>
      </c>
      <c r="X174" s="29">
        <v>1.5596974187007719E-4</v>
      </c>
      <c r="Y174" s="28">
        <v>0</v>
      </c>
      <c r="Z174" s="29">
        <v>0</v>
      </c>
      <c r="AA174" s="28">
        <v>0</v>
      </c>
      <c r="AB174" s="29">
        <v>0</v>
      </c>
      <c r="AC174" s="42">
        <v>0</v>
      </c>
      <c r="AD174" s="43">
        <v>0</v>
      </c>
      <c r="AE174" s="42">
        <v>0</v>
      </c>
      <c r="AF174" s="43">
        <v>0</v>
      </c>
      <c r="AG174" s="42">
        <v>1</v>
      </c>
      <c r="AH174" s="43">
        <v>6.7254018427601056E-5</v>
      </c>
      <c r="AI174" s="42">
        <v>0</v>
      </c>
      <c r="AJ174" s="41">
        <v>0</v>
      </c>
      <c r="AK174" s="42">
        <v>0</v>
      </c>
      <c r="AL174" s="41">
        <v>0</v>
      </c>
      <c r="AM174" s="40">
        <v>0</v>
      </c>
      <c r="AN174" s="41">
        <f>AM174/$AM$191</f>
        <v>0</v>
      </c>
      <c r="AO174"/>
      <c r="AR174"/>
      <c r="AS174"/>
      <c r="AT174"/>
      <c r="AU174"/>
    </row>
    <row r="175" spans="2:47" x14ac:dyDescent="0.2">
      <c r="B175" s="25" t="s">
        <v>154</v>
      </c>
      <c r="C175" s="28"/>
      <c r="D175" s="29">
        <v>0</v>
      </c>
      <c r="E175" s="28">
        <v>1</v>
      </c>
      <c r="F175" s="29">
        <v>6.5432179545900669E-5</v>
      </c>
      <c r="G175" s="28">
        <v>1</v>
      </c>
      <c r="H175" s="29">
        <v>6.7272115708039018E-5</v>
      </c>
      <c r="I175" s="28"/>
      <c r="J175" s="29">
        <v>0</v>
      </c>
      <c r="K175" s="28"/>
      <c r="L175" s="29">
        <v>0</v>
      </c>
      <c r="M175" s="28">
        <v>1</v>
      </c>
      <c r="N175" s="29">
        <v>6.1203256013219904E-5</v>
      </c>
      <c r="O175" s="28"/>
      <c r="P175" s="29">
        <v>0</v>
      </c>
      <c r="Q175" s="28">
        <v>1</v>
      </c>
      <c r="R175" s="29">
        <v>6.7847208087387208E-5</v>
      </c>
      <c r="S175" s="28">
        <v>1</v>
      </c>
      <c r="T175" s="29">
        <v>7.122507122507122E-5</v>
      </c>
      <c r="U175" s="28">
        <v>3</v>
      </c>
      <c r="V175" s="29">
        <v>2.2554695135704083E-4</v>
      </c>
      <c r="W175" s="28">
        <v>0</v>
      </c>
      <c r="X175" s="29">
        <v>0</v>
      </c>
      <c r="Y175" s="28">
        <v>2</v>
      </c>
      <c r="Z175" s="29">
        <v>1.5477480266212662E-4</v>
      </c>
      <c r="AA175" s="28">
        <v>3</v>
      </c>
      <c r="AB175" s="29">
        <v>2.2895520109898496E-4</v>
      </c>
      <c r="AC175" s="42">
        <v>0</v>
      </c>
      <c r="AD175" s="43">
        <v>0</v>
      </c>
      <c r="AE175" s="42">
        <v>4</v>
      </c>
      <c r="AF175" s="43">
        <v>2.86082E-4</v>
      </c>
      <c r="AG175" s="42">
        <v>0</v>
      </c>
      <c r="AH175" s="43">
        <v>0</v>
      </c>
      <c r="AI175" s="42">
        <v>0</v>
      </c>
      <c r="AJ175" s="41">
        <v>0</v>
      </c>
      <c r="AK175" s="42">
        <v>1</v>
      </c>
      <c r="AL175" s="41">
        <v>6.0114217012323416E-5</v>
      </c>
      <c r="AM175" s="40">
        <v>0</v>
      </c>
      <c r="AN175" s="41">
        <f>AM175/$AM$191</f>
        <v>0</v>
      </c>
    </row>
    <row r="176" spans="2:47" x14ac:dyDescent="0.2">
      <c r="B176" s="30" t="s">
        <v>21</v>
      </c>
      <c r="C176" s="21">
        <v>13</v>
      </c>
      <c r="D176" s="22">
        <v>8.9163237311385465E-4</v>
      </c>
      <c r="E176" s="23">
        <v>19</v>
      </c>
      <c r="F176" s="22">
        <v>1.2432114113721127E-3</v>
      </c>
      <c r="G176" s="23">
        <v>21</v>
      </c>
      <c r="H176" s="22">
        <v>1.4127144298688194E-3</v>
      </c>
      <c r="I176" s="23">
        <v>19</v>
      </c>
      <c r="J176" s="22">
        <v>1.1987381703470032E-3</v>
      </c>
      <c r="K176" s="23">
        <v>29</v>
      </c>
      <c r="L176" s="22">
        <v>1.8380022816580049E-3</v>
      </c>
      <c r="M176" s="23">
        <v>15</v>
      </c>
      <c r="N176" s="22">
        <v>9.180488401982985E-4</v>
      </c>
      <c r="O176" s="23">
        <v>14</v>
      </c>
      <c r="P176" s="22">
        <v>8.6058519793459555E-4</v>
      </c>
      <c r="Q176" s="23">
        <v>20</v>
      </c>
      <c r="R176" s="22">
        <v>1.356944161747744E-3</v>
      </c>
      <c r="S176" s="23">
        <v>25</v>
      </c>
      <c r="T176" s="22">
        <v>1.7806267806267807E-3</v>
      </c>
      <c r="U176" s="23">
        <v>33</v>
      </c>
      <c r="V176" s="22">
        <v>2.4810164649274489E-3</v>
      </c>
      <c r="W176" s="23">
        <v>24</v>
      </c>
      <c r="X176" s="22">
        <v>1.8716369024409265E-3</v>
      </c>
      <c r="Y176" s="23">
        <v>15</v>
      </c>
      <c r="Z176" s="22">
        <v>1.1608110199659496E-3</v>
      </c>
      <c r="AA176" s="23">
        <v>16</v>
      </c>
      <c r="AB176" s="24">
        <v>1.2210944058612531E-3</v>
      </c>
      <c r="AC176" s="38">
        <v>19</v>
      </c>
      <c r="AD176" s="39">
        <v>1.5059047317111834E-3</v>
      </c>
      <c r="AE176" s="38">
        <v>24</v>
      </c>
      <c r="AF176" s="39">
        <v>1.7164929999999999E-3</v>
      </c>
      <c r="AG176" s="38">
        <v>20</v>
      </c>
      <c r="AH176" s="39">
        <v>1.3450803685520209E-3</v>
      </c>
      <c r="AI176" s="38">
        <v>10</v>
      </c>
      <c r="AJ176" s="60">
        <v>6.1214495592556322E-4</v>
      </c>
      <c r="AK176" s="38">
        <f>SUM(AK172:AK175)</f>
        <v>23</v>
      </c>
      <c r="AL176" s="60">
        <v>1.3826269912834384E-3</v>
      </c>
      <c r="AM176" s="65">
        <v>8</v>
      </c>
      <c r="AN176" s="60">
        <f>AM176/$AM$191</f>
        <v>6.7687621626195114E-4</v>
      </c>
      <c r="AP176" s="66"/>
    </row>
    <row r="177" spans="2:47" x14ac:dyDescent="0.2">
      <c r="B177" s="20" t="s">
        <v>186</v>
      </c>
      <c r="C177" s="23"/>
      <c r="D177" s="22"/>
      <c r="E177" s="23"/>
      <c r="F177" s="22"/>
      <c r="G177" s="23"/>
      <c r="H177" s="22"/>
      <c r="I177" s="23"/>
      <c r="J177" s="22"/>
      <c r="K177" s="23"/>
      <c r="L177" s="22"/>
      <c r="M177" s="23"/>
      <c r="N177" s="22"/>
      <c r="O177" s="23"/>
      <c r="P177" s="22"/>
      <c r="Q177" s="23"/>
      <c r="R177" s="22"/>
      <c r="S177" s="23"/>
      <c r="T177" s="22"/>
      <c r="U177" s="23"/>
      <c r="V177" s="22"/>
      <c r="W177" s="23"/>
      <c r="X177" s="22"/>
      <c r="Y177" s="23"/>
      <c r="Z177" s="22"/>
      <c r="AA177" s="23"/>
      <c r="AB177" s="22"/>
      <c r="AC177" s="38"/>
      <c r="AD177" s="63"/>
      <c r="AE177" s="38"/>
      <c r="AF177" s="63"/>
      <c r="AG177" s="38"/>
      <c r="AH177" s="63"/>
      <c r="AI177" s="38"/>
      <c r="AJ177" s="64"/>
      <c r="AK177" s="38"/>
      <c r="AL177" s="64"/>
      <c r="AM177" s="38"/>
      <c r="AN177" s="58"/>
    </row>
    <row r="178" spans="2:47" x14ac:dyDescent="0.2">
      <c r="B178" s="34" t="s">
        <v>155</v>
      </c>
      <c r="C178" s="35">
        <v>19</v>
      </c>
      <c r="D178" s="36">
        <v>1.3031550068587105E-3</v>
      </c>
      <c r="E178" s="35">
        <v>10</v>
      </c>
      <c r="F178" s="36">
        <v>6.5432179545900674E-4</v>
      </c>
      <c r="G178" s="35">
        <v>7</v>
      </c>
      <c r="H178" s="36">
        <v>4.7090480995627313E-4</v>
      </c>
      <c r="I178" s="35">
        <v>16</v>
      </c>
      <c r="J178" s="36">
        <v>1.0094637223974764E-3</v>
      </c>
      <c r="K178" s="35">
        <v>11</v>
      </c>
      <c r="L178" s="36">
        <v>6.9717327924958801E-4</v>
      </c>
      <c r="M178" s="35">
        <v>9</v>
      </c>
      <c r="N178" s="36">
        <v>5.508293041189791E-4</v>
      </c>
      <c r="O178" s="35">
        <v>14</v>
      </c>
      <c r="P178" s="36">
        <v>8.6058519793459555E-4</v>
      </c>
      <c r="Q178" s="35">
        <v>14</v>
      </c>
      <c r="R178" s="36">
        <v>9.4986091322342089E-4</v>
      </c>
      <c r="S178" s="35">
        <v>21</v>
      </c>
      <c r="T178" s="36">
        <v>1.4957264957264958E-3</v>
      </c>
      <c r="U178" s="35">
        <v>8</v>
      </c>
      <c r="V178" s="36">
        <v>6.0145853695210889E-4</v>
      </c>
      <c r="W178" s="35">
        <v>12</v>
      </c>
      <c r="X178" s="36">
        <v>9.3581845122046327E-4</v>
      </c>
      <c r="Y178" s="35">
        <v>18</v>
      </c>
      <c r="Z178" s="36">
        <v>1.3929732239591395E-3</v>
      </c>
      <c r="AA178" s="35">
        <v>16</v>
      </c>
      <c r="AB178" s="36">
        <v>1.2210944058612531E-3</v>
      </c>
      <c r="AC178" s="46">
        <v>13</v>
      </c>
      <c r="AD178" s="47">
        <v>1.0303558690655465E-3</v>
      </c>
      <c r="AE178" s="46">
        <v>17</v>
      </c>
      <c r="AF178" s="47">
        <v>1.215849E-3</v>
      </c>
      <c r="AG178" s="46">
        <v>8</v>
      </c>
      <c r="AH178" s="47">
        <v>5.3803214742080845E-4</v>
      </c>
      <c r="AI178" s="46">
        <v>9</v>
      </c>
      <c r="AJ178" s="41">
        <v>5.5093046033300689E-4</v>
      </c>
      <c r="AK178" s="46">
        <v>4</v>
      </c>
      <c r="AL178" s="41">
        <v>2.4045686804929366E-4</v>
      </c>
      <c r="AM178" s="40">
        <v>3</v>
      </c>
      <c r="AN178" s="41">
        <f t="shared" ref="AN178:AN184" si="14">AM178/$AM$191</f>
        <v>2.5382858109823165E-4</v>
      </c>
    </row>
    <row r="179" spans="2:47" x14ac:dyDescent="0.2">
      <c r="B179" s="25" t="s">
        <v>156</v>
      </c>
      <c r="C179" s="28">
        <v>1</v>
      </c>
      <c r="D179" s="29">
        <v>6.8587105624142664E-5</v>
      </c>
      <c r="E179" s="28">
        <v>1</v>
      </c>
      <c r="F179" s="29">
        <v>6.5432179545900669E-5</v>
      </c>
      <c r="G179" s="28"/>
      <c r="H179" s="29">
        <v>0</v>
      </c>
      <c r="I179" s="28">
        <v>1</v>
      </c>
      <c r="J179" s="29">
        <v>6.3091482649842276E-5</v>
      </c>
      <c r="K179" s="28"/>
      <c r="L179" s="29">
        <v>0</v>
      </c>
      <c r="M179" s="28">
        <v>1</v>
      </c>
      <c r="N179" s="29">
        <v>6.1203256013219904E-5</v>
      </c>
      <c r="O179" s="28"/>
      <c r="P179" s="29">
        <v>0</v>
      </c>
      <c r="Q179" s="28">
        <v>2</v>
      </c>
      <c r="R179" s="29">
        <v>1.3569441617477442E-4</v>
      </c>
      <c r="S179" s="28">
        <v>1</v>
      </c>
      <c r="T179" s="29">
        <v>7.122507122507122E-5</v>
      </c>
      <c r="U179" s="28">
        <v>2</v>
      </c>
      <c r="V179" s="29">
        <v>1.5036463423802722E-4</v>
      </c>
      <c r="W179" s="28">
        <v>1</v>
      </c>
      <c r="X179" s="29">
        <v>7.7984870935038597E-5</v>
      </c>
      <c r="Y179" s="28">
        <v>1</v>
      </c>
      <c r="Z179" s="29">
        <v>7.7387401331063308E-5</v>
      </c>
      <c r="AA179" s="28">
        <v>3</v>
      </c>
      <c r="AB179" s="29">
        <v>2.2895520109898496E-4</v>
      </c>
      <c r="AC179" s="42">
        <v>3</v>
      </c>
      <c r="AD179" s="47">
        <v>2.3777443132281842E-4</v>
      </c>
      <c r="AE179" s="42">
        <v>2</v>
      </c>
      <c r="AF179" s="47">
        <v>1.43041E-4</v>
      </c>
      <c r="AG179" s="42">
        <v>4</v>
      </c>
      <c r="AH179" s="47">
        <v>2.6901607371040422E-4</v>
      </c>
      <c r="AI179" s="42">
        <v>2</v>
      </c>
      <c r="AJ179" s="41">
        <v>1.2242899118511264E-4</v>
      </c>
      <c r="AK179" s="42">
        <v>1</v>
      </c>
      <c r="AL179" s="41">
        <v>6.0114217012323416E-5</v>
      </c>
      <c r="AM179" s="40">
        <v>0</v>
      </c>
      <c r="AN179" s="41">
        <f t="shared" si="14"/>
        <v>0</v>
      </c>
    </row>
    <row r="180" spans="2:47" s="3" customFormat="1" x14ac:dyDescent="0.2">
      <c r="B180" s="25" t="s">
        <v>157</v>
      </c>
      <c r="C180" s="28"/>
      <c r="D180" s="29">
        <v>0</v>
      </c>
      <c r="E180" s="28"/>
      <c r="F180" s="29">
        <v>0</v>
      </c>
      <c r="G180" s="28">
        <v>1</v>
      </c>
      <c r="H180" s="29">
        <v>6.7272115708039018E-5</v>
      </c>
      <c r="I180" s="28"/>
      <c r="J180" s="29">
        <v>0</v>
      </c>
      <c r="K180" s="28"/>
      <c r="L180" s="29">
        <v>0</v>
      </c>
      <c r="M180" s="28"/>
      <c r="N180" s="29">
        <v>0</v>
      </c>
      <c r="O180" s="28"/>
      <c r="P180" s="29">
        <v>0</v>
      </c>
      <c r="Q180" s="28">
        <v>2</v>
      </c>
      <c r="R180" s="29">
        <v>1.3569441617477442E-4</v>
      </c>
      <c r="S180" s="28"/>
      <c r="T180" s="29">
        <v>0</v>
      </c>
      <c r="U180" s="28"/>
      <c r="V180" s="29">
        <v>0</v>
      </c>
      <c r="W180" s="28">
        <v>1</v>
      </c>
      <c r="X180" s="29">
        <v>7.7984870935038597E-5</v>
      </c>
      <c r="Y180" s="28">
        <v>1</v>
      </c>
      <c r="Z180" s="29">
        <v>7.7387401331063308E-5</v>
      </c>
      <c r="AA180" s="28"/>
      <c r="AB180" s="29">
        <v>0</v>
      </c>
      <c r="AC180" s="42">
        <v>0</v>
      </c>
      <c r="AD180" s="47">
        <v>0</v>
      </c>
      <c r="AE180" s="42">
        <v>0</v>
      </c>
      <c r="AF180" s="47">
        <v>0</v>
      </c>
      <c r="AG180" s="42">
        <v>0</v>
      </c>
      <c r="AH180" s="47">
        <v>0</v>
      </c>
      <c r="AI180" s="42">
        <v>2</v>
      </c>
      <c r="AJ180" s="41">
        <v>1.2242899118511264E-4</v>
      </c>
      <c r="AK180" s="42">
        <v>1</v>
      </c>
      <c r="AL180" s="41">
        <v>6.0114217012323416E-5</v>
      </c>
      <c r="AM180" s="40">
        <v>0</v>
      </c>
      <c r="AN180" s="41">
        <f t="shared" si="14"/>
        <v>0</v>
      </c>
      <c r="AO180"/>
      <c r="AR180"/>
      <c r="AS180"/>
      <c r="AT180"/>
      <c r="AU180"/>
    </row>
    <row r="181" spans="2:47" x14ac:dyDescent="0.2">
      <c r="B181" s="25" t="s">
        <v>160</v>
      </c>
      <c r="C181" s="28"/>
      <c r="D181" s="29">
        <v>0</v>
      </c>
      <c r="E181" s="28"/>
      <c r="F181" s="29">
        <v>0</v>
      </c>
      <c r="G181" s="28"/>
      <c r="H181" s="29">
        <v>0</v>
      </c>
      <c r="I181" s="28">
        <v>2</v>
      </c>
      <c r="J181" s="29">
        <v>1.2618296529968455E-4</v>
      </c>
      <c r="K181" s="28">
        <v>2</v>
      </c>
      <c r="L181" s="29">
        <v>1.2675877804537965E-4</v>
      </c>
      <c r="M181" s="28">
        <v>1</v>
      </c>
      <c r="N181" s="29">
        <v>6.1203256013219904E-5</v>
      </c>
      <c r="O181" s="28"/>
      <c r="P181" s="29">
        <v>0</v>
      </c>
      <c r="Q181" s="28"/>
      <c r="R181" s="29">
        <v>0</v>
      </c>
      <c r="S181" s="28"/>
      <c r="T181" s="29">
        <v>0</v>
      </c>
      <c r="U181" s="28"/>
      <c r="V181" s="29">
        <v>0</v>
      </c>
      <c r="W181" s="28"/>
      <c r="X181" s="29">
        <v>0</v>
      </c>
      <c r="Y181" s="28">
        <v>1</v>
      </c>
      <c r="Z181" s="29">
        <v>7.7387401331063308E-5</v>
      </c>
      <c r="AA181" s="28"/>
      <c r="AB181" s="29">
        <v>0</v>
      </c>
      <c r="AC181" s="42">
        <v>1</v>
      </c>
      <c r="AD181" s="47">
        <v>7.9258143774272807E-5</v>
      </c>
      <c r="AE181" s="42">
        <v>1</v>
      </c>
      <c r="AF181" s="47">
        <v>7.1520500000000001E-5</v>
      </c>
      <c r="AG181" s="42">
        <v>0</v>
      </c>
      <c r="AH181" s="47">
        <v>0</v>
      </c>
      <c r="AI181" s="42">
        <v>0</v>
      </c>
      <c r="AJ181" s="41">
        <v>0</v>
      </c>
      <c r="AK181" s="42">
        <v>0</v>
      </c>
      <c r="AL181" s="41">
        <v>0</v>
      </c>
      <c r="AM181" s="40">
        <v>0</v>
      </c>
      <c r="AN181" s="41">
        <f t="shared" si="14"/>
        <v>0</v>
      </c>
    </row>
    <row r="182" spans="2:47" x14ac:dyDescent="0.2">
      <c r="B182" s="25" t="s">
        <v>158</v>
      </c>
      <c r="C182" s="28"/>
      <c r="D182" s="29">
        <v>0</v>
      </c>
      <c r="E182" s="28"/>
      <c r="F182" s="29">
        <v>0</v>
      </c>
      <c r="G182" s="28"/>
      <c r="H182" s="29">
        <v>0</v>
      </c>
      <c r="I182" s="28"/>
      <c r="J182" s="29">
        <v>0</v>
      </c>
      <c r="K182" s="28">
        <v>1</v>
      </c>
      <c r="L182" s="29">
        <v>6.3379389022689826E-5</v>
      </c>
      <c r="M182" s="28"/>
      <c r="N182" s="29">
        <v>0</v>
      </c>
      <c r="O182" s="28"/>
      <c r="P182" s="29">
        <v>0</v>
      </c>
      <c r="Q182" s="28"/>
      <c r="R182" s="29">
        <v>0</v>
      </c>
      <c r="S182" s="28"/>
      <c r="T182" s="29">
        <v>0</v>
      </c>
      <c r="U182" s="28"/>
      <c r="V182" s="29">
        <v>0</v>
      </c>
      <c r="W182" s="28"/>
      <c r="X182" s="29">
        <v>0</v>
      </c>
      <c r="Y182" s="28">
        <v>1</v>
      </c>
      <c r="Z182" s="29">
        <v>7.7387401331063308E-5</v>
      </c>
      <c r="AA182" s="28"/>
      <c r="AB182" s="29">
        <v>0</v>
      </c>
      <c r="AC182" s="42">
        <v>0</v>
      </c>
      <c r="AD182" s="47">
        <v>0</v>
      </c>
      <c r="AE182" s="42">
        <v>0</v>
      </c>
      <c r="AF182" s="47">
        <v>0</v>
      </c>
      <c r="AG182" s="42">
        <v>0</v>
      </c>
      <c r="AH182" s="47">
        <v>0</v>
      </c>
      <c r="AI182" s="42">
        <v>0</v>
      </c>
      <c r="AJ182" s="41">
        <v>0</v>
      </c>
      <c r="AK182" s="42">
        <v>0</v>
      </c>
      <c r="AL182" s="41">
        <v>0</v>
      </c>
      <c r="AM182" s="40">
        <v>0</v>
      </c>
      <c r="AN182" s="41">
        <f t="shared" si="14"/>
        <v>0</v>
      </c>
    </row>
    <row r="183" spans="2:47" x14ac:dyDescent="0.2">
      <c r="B183" s="25" t="s">
        <v>159</v>
      </c>
      <c r="C183" s="28"/>
      <c r="D183" s="29">
        <v>0</v>
      </c>
      <c r="E183" s="28"/>
      <c r="F183" s="29">
        <v>0</v>
      </c>
      <c r="G183" s="28"/>
      <c r="H183" s="29">
        <v>0</v>
      </c>
      <c r="I183" s="28">
        <v>1</v>
      </c>
      <c r="J183" s="29">
        <v>6.3091482649842276E-5</v>
      </c>
      <c r="K183" s="28"/>
      <c r="L183" s="29">
        <v>0</v>
      </c>
      <c r="M183" s="28"/>
      <c r="N183" s="29">
        <v>0</v>
      </c>
      <c r="O183" s="28"/>
      <c r="P183" s="29">
        <v>0</v>
      </c>
      <c r="Q183" s="28"/>
      <c r="R183" s="29">
        <v>0</v>
      </c>
      <c r="S183" s="28"/>
      <c r="T183" s="29">
        <v>0</v>
      </c>
      <c r="U183" s="28"/>
      <c r="V183" s="29">
        <v>0</v>
      </c>
      <c r="W183" s="28"/>
      <c r="X183" s="29">
        <v>0</v>
      </c>
      <c r="Y183" s="28"/>
      <c r="Z183" s="29">
        <v>0</v>
      </c>
      <c r="AA183" s="28">
        <v>1</v>
      </c>
      <c r="AB183" s="29">
        <v>7.6318400366328317E-5</v>
      </c>
      <c r="AC183" s="42">
        <v>0</v>
      </c>
      <c r="AD183" s="47">
        <v>0</v>
      </c>
      <c r="AE183" s="42">
        <v>0</v>
      </c>
      <c r="AF183" s="47">
        <v>0</v>
      </c>
      <c r="AG183" s="42">
        <v>0</v>
      </c>
      <c r="AH183" s="47">
        <v>0</v>
      </c>
      <c r="AI183" s="42">
        <v>0</v>
      </c>
      <c r="AJ183" s="41">
        <v>0</v>
      </c>
      <c r="AK183" s="42">
        <v>0</v>
      </c>
      <c r="AL183" s="41">
        <v>0</v>
      </c>
      <c r="AM183" s="40">
        <v>0</v>
      </c>
      <c r="AN183" s="41">
        <f t="shared" si="14"/>
        <v>0</v>
      </c>
    </row>
    <row r="184" spans="2:47" x14ac:dyDescent="0.2">
      <c r="B184" s="30" t="s">
        <v>21</v>
      </c>
      <c r="C184" s="31">
        <v>20</v>
      </c>
      <c r="D184" s="32">
        <v>1.3717421124828531E-3</v>
      </c>
      <c r="E184" s="31">
        <v>11</v>
      </c>
      <c r="F184" s="32">
        <v>7.1975397500490738E-4</v>
      </c>
      <c r="G184" s="31">
        <v>8</v>
      </c>
      <c r="H184" s="32">
        <v>5.3817692566431215E-4</v>
      </c>
      <c r="I184" s="31">
        <v>20</v>
      </c>
      <c r="J184" s="32">
        <v>1.2618296529968455E-3</v>
      </c>
      <c r="K184" s="31">
        <v>14</v>
      </c>
      <c r="L184" s="32">
        <v>8.8731144631765753E-4</v>
      </c>
      <c r="M184" s="31">
        <v>11</v>
      </c>
      <c r="N184" s="32">
        <v>6.7323581614541893E-4</v>
      </c>
      <c r="O184" s="31">
        <v>14</v>
      </c>
      <c r="P184" s="32">
        <v>8.6058519793459555E-4</v>
      </c>
      <c r="Q184" s="31">
        <v>18</v>
      </c>
      <c r="R184" s="32">
        <v>1.2212497455729697E-3</v>
      </c>
      <c r="S184" s="31">
        <v>22</v>
      </c>
      <c r="T184" s="32">
        <v>1.5669515669515669E-3</v>
      </c>
      <c r="U184" s="31">
        <v>10</v>
      </c>
      <c r="V184" s="32">
        <v>7.5182317119013606E-4</v>
      </c>
      <c r="W184" s="31">
        <v>14</v>
      </c>
      <c r="X184" s="32">
        <v>1.0917881930905405E-3</v>
      </c>
      <c r="Y184" s="31">
        <v>22</v>
      </c>
      <c r="Z184" s="32">
        <v>1.7025228292833928E-3</v>
      </c>
      <c r="AA184" s="31">
        <v>20</v>
      </c>
      <c r="AB184" s="32">
        <v>1.5263680073265664E-3</v>
      </c>
      <c r="AC184" s="44">
        <v>17</v>
      </c>
      <c r="AD184" s="45">
        <v>1.3473884441626378E-3</v>
      </c>
      <c r="AE184" s="44">
        <v>20</v>
      </c>
      <c r="AF184" s="45">
        <v>1.4304109999999999E-3</v>
      </c>
      <c r="AG184" s="44">
        <v>12</v>
      </c>
      <c r="AH184" s="45">
        <v>8.0704822113121261E-4</v>
      </c>
      <c r="AI184" s="44">
        <v>13</v>
      </c>
      <c r="AJ184" s="60">
        <v>7.9578844270323211E-4</v>
      </c>
      <c r="AK184" s="44">
        <f>SUM(AK178:AK183)</f>
        <v>6</v>
      </c>
      <c r="AL184" s="60">
        <v>3.6068530207394048E-4</v>
      </c>
      <c r="AM184" s="65">
        <v>3</v>
      </c>
      <c r="AN184" s="60">
        <f t="shared" si="14"/>
        <v>2.5382858109823165E-4</v>
      </c>
      <c r="AP184" s="66"/>
    </row>
    <row r="185" spans="2:47" x14ac:dyDescent="0.2">
      <c r="B185" s="20" t="s">
        <v>188</v>
      </c>
      <c r="C185" s="23"/>
      <c r="D185" s="22"/>
      <c r="E185" s="23"/>
      <c r="F185" s="22"/>
      <c r="G185" s="23"/>
      <c r="H185" s="22"/>
      <c r="I185" s="23"/>
      <c r="J185" s="22"/>
      <c r="K185" s="23"/>
      <c r="L185" s="22"/>
      <c r="M185" s="23"/>
      <c r="N185" s="22"/>
      <c r="O185" s="23"/>
      <c r="P185" s="22"/>
      <c r="Q185" s="23"/>
      <c r="R185" s="22"/>
      <c r="S185" s="23"/>
      <c r="T185" s="22"/>
      <c r="U185" s="23"/>
      <c r="V185" s="22"/>
      <c r="W185" s="23"/>
      <c r="X185" s="22"/>
      <c r="Y185" s="23"/>
      <c r="Z185" s="22"/>
      <c r="AA185" s="23"/>
      <c r="AB185" s="22"/>
      <c r="AC185" s="38"/>
      <c r="AD185" s="63"/>
      <c r="AE185" s="38"/>
      <c r="AF185" s="63"/>
      <c r="AG185" s="38"/>
      <c r="AH185" s="63"/>
      <c r="AI185" s="38"/>
      <c r="AJ185" s="64"/>
      <c r="AK185" s="38"/>
      <c r="AL185" s="64"/>
      <c r="AM185" s="38"/>
      <c r="AN185" s="58"/>
    </row>
    <row r="186" spans="2:47" x14ac:dyDescent="0.2">
      <c r="B186" s="34" t="s">
        <v>163</v>
      </c>
      <c r="C186" s="35">
        <v>3</v>
      </c>
      <c r="D186" s="36">
        <v>2.0576131687242798E-4</v>
      </c>
      <c r="E186" s="35"/>
      <c r="F186" s="36">
        <v>0</v>
      </c>
      <c r="G186" s="35">
        <v>4</v>
      </c>
      <c r="H186" s="36">
        <v>2.6908846283215607E-4</v>
      </c>
      <c r="I186" s="35">
        <v>1</v>
      </c>
      <c r="J186" s="36">
        <v>6.3091482649842276E-5</v>
      </c>
      <c r="K186" s="35">
        <v>4</v>
      </c>
      <c r="L186" s="36">
        <v>2.535175560907593E-4</v>
      </c>
      <c r="M186" s="35">
        <v>3</v>
      </c>
      <c r="N186" s="36">
        <v>1.836097680396597E-4</v>
      </c>
      <c r="O186" s="35">
        <v>3</v>
      </c>
      <c r="P186" s="36">
        <v>1.844111138431276E-4</v>
      </c>
      <c r="Q186" s="35">
        <v>4</v>
      </c>
      <c r="R186" s="36">
        <v>2.7138883234954883E-4</v>
      </c>
      <c r="S186" s="35">
        <v>2</v>
      </c>
      <c r="T186" s="36">
        <v>1.4245014245014244E-4</v>
      </c>
      <c r="U186" s="35">
        <v>2</v>
      </c>
      <c r="V186" s="36">
        <v>1.5036463423802722E-4</v>
      </c>
      <c r="W186" s="35"/>
      <c r="X186" s="36">
        <v>0</v>
      </c>
      <c r="Y186" s="35">
        <v>3</v>
      </c>
      <c r="Z186" s="36">
        <v>2.3216220399318991E-4</v>
      </c>
      <c r="AA186" s="35">
        <v>1</v>
      </c>
      <c r="AB186" s="36">
        <v>7.6318400366328317E-5</v>
      </c>
      <c r="AC186" s="46">
        <v>0</v>
      </c>
      <c r="AD186" s="47">
        <v>0</v>
      </c>
      <c r="AE186" s="46">
        <v>5</v>
      </c>
      <c r="AF186" s="47">
        <v>3.5760300000000001E-4</v>
      </c>
      <c r="AG186" s="46">
        <v>3</v>
      </c>
      <c r="AH186" s="47">
        <v>2.0176205528280315E-4</v>
      </c>
      <c r="AI186" s="46">
        <v>3</v>
      </c>
      <c r="AJ186" s="41">
        <v>1.8364348677766894E-4</v>
      </c>
      <c r="AK186" s="46">
        <v>1</v>
      </c>
      <c r="AL186" s="41">
        <v>6.0114217012323416E-5</v>
      </c>
      <c r="AM186" s="40">
        <v>1</v>
      </c>
      <c r="AN186" s="41">
        <f t="shared" ref="AN186:AN191" si="15">AM186/$AM$191</f>
        <v>8.4609527032743892E-5</v>
      </c>
    </row>
    <row r="187" spans="2:47" x14ac:dyDescent="0.2">
      <c r="B187" s="34" t="s">
        <v>162</v>
      </c>
      <c r="C187" s="35">
        <v>4</v>
      </c>
      <c r="D187" s="36">
        <v>2.7434842249657066E-4</v>
      </c>
      <c r="E187" s="35">
        <v>2</v>
      </c>
      <c r="F187" s="36">
        <v>1.3086435909180134E-4</v>
      </c>
      <c r="G187" s="35"/>
      <c r="H187" s="36">
        <v>0</v>
      </c>
      <c r="I187" s="35">
        <v>1</v>
      </c>
      <c r="J187" s="36">
        <v>6.3091482649842276E-5</v>
      </c>
      <c r="K187" s="35"/>
      <c r="L187" s="36">
        <v>0</v>
      </c>
      <c r="M187" s="35">
        <v>2</v>
      </c>
      <c r="N187" s="36">
        <v>1.2240651202643981E-4</v>
      </c>
      <c r="O187" s="35">
        <v>2</v>
      </c>
      <c r="P187" s="36">
        <v>1.2294074256208508E-4</v>
      </c>
      <c r="Q187" s="35">
        <v>2</v>
      </c>
      <c r="R187" s="36">
        <v>1.3569441617477442E-4</v>
      </c>
      <c r="S187" s="35">
        <v>1</v>
      </c>
      <c r="T187" s="36">
        <v>7.122507122507122E-5</v>
      </c>
      <c r="U187" s="35"/>
      <c r="V187" s="36">
        <v>0</v>
      </c>
      <c r="W187" s="35">
        <v>1</v>
      </c>
      <c r="X187" s="36">
        <v>7.7984870935038597E-5</v>
      </c>
      <c r="Y187" s="35"/>
      <c r="Z187" s="36">
        <v>0</v>
      </c>
      <c r="AA187" s="35">
        <v>1</v>
      </c>
      <c r="AB187" s="36">
        <v>7.6318400366328317E-5</v>
      </c>
      <c r="AC187" s="46">
        <v>0</v>
      </c>
      <c r="AD187" s="47">
        <v>0</v>
      </c>
      <c r="AE187" s="46">
        <v>0</v>
      </c>
      <c r="AF187" s="47">
        <v>0</v>
      </c>
      <c r="AG187" s="46">
        <v>2</v>
      </c>
      <c r="AH187" s="47">
        <v>1.3450803685520211E-4</v>
      </c>
      <c r="AI187" s="46">
        <v>1</v>
      </c>
      <c r="AJ187" s="41">
        <v>6.1214495592556319E-5</v>
      </c>
      <c r="AK187" s="46">
        <v>1</v>
      </c>
      <c r="AL187" s="41">
        <v>6.0114217012323416E-5</v>
      </c>
      <c r="AM187" s="40">
        <v>0</v>
      </c>
      <c r="AN187" s="41">
        <f t="shared" si="15"/>
        <v>0</v>
      </c>
    </row>
    <row r="188" spans="2:47" s="3" customFormat="1" x14ac:dyDescent="0.2">
      <c r="B188" s="34" t="s">
        <v>161</v>
      </c>
      <c r="C188" s="35">
        <v>1</v>
      </c>
      <c r="D188" s="36">
        <v>6.8587105624142664E-5</v>
      </c>
      <c r="E188" s="35">
        <v>1</v>
      </c>
      <c r="F188" s="36">
        <v>6.5432179545900669E-5</v>
      </c>
      <c r="G188" s="35"/>
      <c r="H188" s="36">
        <v>0</v>
      </c>
      <c r="I188" s="35">
        <v>2</v>
      </c>
      <c r="J188" s="36">
        <v>1.2618296529968455E-4</v>
      </c>
      <c r="K188" s="35">
        <v>2</v>
      </c>
      <c r="L188" s="36">
        <v>1.2675877804537965E-4</v>
      </c>
      <c r="M188" s="35">
        <v>2</v>
      </c>
      <c r="N188" s="36">
        <v>1.2240651202643981E-4</v>
      </c>
      <c r="O188" s="35">
        <v>2</v>
      </c>
      <c r="P188" s="36">
        <v>1.2294074256208508E-4</v>
      </c>
      <c r="Q188" s="35">
        <v>3</v>
      </c>
      <c r="R188" s="36">
        <v>2.0354162426216161E-4</v>
      </c>
      <c r="S188" s="35">
        <v>1</v>
      </c>
      <c r="T188" s="36">
        <v>7.122507122507122E-5</v>
      </c>
      <c r="U188" s="35">
        <v>1</v>
      </c>
      <c r="V188" s="36">
        <v>7.5182317119013611E-5</v>
      </c>
      <c r="W188" s="35">
        <v>1</v>
      </c>
      <c r="X188" s="36">
        <v>7.7984870935038597E-5</v>
      </c>
      <c r="Y188" s="35"/>
      <c r="Z188" s="36">
        <v>0</v>
      </c>
      <c r="AA188" s="35">
        <v>2</v>
      </c>
      <c r="AB188" s="36">
        <v>1.5263680073265663E-4</v>
      </c>
      <c r="AC188" s="46">
        <v>0</v>
      </c>
      <c r="AD188" s="47">
        <v>0</v>
      </c>
      <c r="AE188" s="46">
        <v>0</v>
      </c>
      <c r="AF188" s="47">
        <v>0</v>
      </c>
      <c r="AG188" s="46">
        <v>0</v>
      </c>
      <c r="AH188" s="47">
        <v>0</v>
      </c>
      <c r="AI188" s="46">
        <v>1</v>
      </c>
      <c r="AJ188" s="41">
        <v>6.1214495592556319E-5</v>
      </c>
      <c r="AK188" s="46">
        <v>0</v>
      </c>
      <c r="AL188" s="41">
        <v>0</v>
      </c>
      <c r="AM188" s="40">
        <v>0</v>
      </c>
      <c r="AN188" s="41">
        <f t="shared" si="15"/>
        <v>0</v>
      </c>
      <c r="AO188"/>
      <c r="AR188"/>
      <c r="AS188"/>
      <c r="AT188"/>
      <c r="AU188"/>
    </row>
    <row r="189" spans="2:47" s="3" customFormat="1" x14ac:dyDescent="0.2">
      <c r="B189" s="30" t="s">
        <v>21</v>
      </c>
      <c r="C189" s="31">
        <v>8</v>
      </c>
      <c r="D189" s="32">
        <v>5.4869684499314131E-4</v>
      </c>
      <c r="E189" s="31">
        <v>3</v>
      </c>
      <c r="F189" s="32">
        <v>1.9629653863770203E-4</v>
      </c>
      <c r="G189" s="31">
        <v>4</v>
      </c>
      <c r="H189" s="32">
        <v>2.6908846283215607E-4</v>
      </c>
      <c r="I189" s="31">
        <v>4</v>
      </c>
      <c r="J189" s="32">
        <v>2.523659305993691E-4</v>
      </c>
      <c r="K189" s="31">
        <v>6</v>
      </c>
      <c r="L189" s="32">
        <v>3.8027633413613893E-4</v>
      </c>
      <c r="M189" s="31">
        <v>7</v>
      </c>
      <c r="N189" s="32">
        <v>4.2842279209253932E-4</v>
      </c>
      <c r="O189" s="31">
        <v>7</v>
      </c>
      <c r="P189" s="32">
        <v>4.3029259896729778E-4</v>
      </c>
      <c r="Q189" s="31">
        <v>9</v>
      </c>
      <c r="R189" s="32">
        <v>6.1062487278648484E-4</v>
      </c>
      <c r="S189" s="31">
        <v>4</v>
      </c>
      <c r="T189" s="32">
        <v>2.8490028490028488E-4</v>
      </c>
      <c r="U189" s="31">
        <v>3</v>
      </c>
      <c r="V189" s="32">
        <v>2.2554695135704083E-4</v>
      </c>
      <c r="W189" s="31">
        <v>2</v>
      </c>
      <c r="X189" s="32">
        <v>1.5596974187007719E-4</v>
      </c>
      <c r="Y189" s="31">
        <v>3</v>
      </c>
      <c r="Z189" s="32">
        <v>2.3216220399318991E-4</v>
      </c>
      <c r="AA189" s="31">
        <v>4</v>
      </c>
      <c r="AB189" s="32">
        <v>3.0527360146531327E-4</v>
      </c>
      <c r="AC189" s="44">
        <v>0</v>
      </c>
      <c r="AD189" s="45">
        <v>0</v>
      </c>
      <c r="AE189" s="44">
        <v>5</v>
      </c>
      <c r="AF189" s="45">
        <v>3.5760300000000001E-4</v>
      </c>
      <c r="AG189" s="44">
        <v>5</v>
      </c>
      <c r="AH189" s="45">
        <v>3.3627009213800524E-4</v>
      </c>
      <c r="AI189" s="44">
        <v>5</v>
      </c>
      <c r="AJ189" s="60">
        <v>3.0607247796278161E-4</v>
      </c>
      <c r="AK189" s="44">
        <f>2</f>
        <v>2</v>
      </c>
      <c r="AL189" s="60">
        <v>1.2022843402464683E-4</v>
      </c>
      <c r="AM189" s="65">
        <v>1</v>
      </c>
      <c r="AN189" s="60">
        <f t="shared" si="15"/>
        <v>8.4609527032743892E-5</v>
      </c>
      <c r="AO189"/>
      <c r="AP189" s="66"/>
      <c r="AR189"/>
      <c r="AS189"/>
      <c r="AT189"/>
      <c r="AU189"/>
    </row>
    <row r="190" spans="2:47" s="3" customFormat="1" x14ac:dyDescent="0.2">
      <c r="B190" s="33" t="s">
        <v>11</v>
      </c>
      <c r="C190" s="31">
        <v>406</v>
      </c>
      <c r="D190" s="32">
        <v>2.784636488340192E-2</v>
      </c>
      <c r="E190" s="31">
        <v>314</v>
      </c>
      <c r="F190" s="32">
        <v>2.0545704377412811E-2</v>
      </c>
      <c r="G190" s="31">
        <v>276</v>
      </c>
      <c r="H190" s="32">
        <v>1.8567103935418768E-2</v>
      </c>
      <c r="I190" s="31">
        <v>238</v>
      </c>
      <c r="J190" s="32">
        <v>1.5015772870662461E-2</v>
      </c>
      <c r="K190" s="31">
        <v>200</v>
      </c>
      <c r="L190" s="32">
        <v>1.2675877804537964E-2</v>
      </c>
      <c r="M190" s="31">
        <v>228</v>
      </c>
      <c r="N190" s="32">
        <v>1.3954342371014138E-2</v>
      </c>
      <c r="O190" s="31">
        <v>293</v>
      </c>
      <c r="P190" s="32">
        <v>1.8010818785345464E-2</v>
      </c>
      <c r="Q190" s="31">
        <v>251</v>
      </c>
      <c r="R190" s="32">
        <v>1.7029649229934187E-2</v>
      </c>
      <c r="S190" s="31">
        <v>346</v>
      </c>
      <c r="T190" s="32">
        <v>2.4643874643874644E-2</v>
      </c>
      <c r="U190" s="31">
        <v>265</v>
      </c>
      <c r="V190" s="32">
        <v>1.9923314036538606E-2</v>
      </c>
      <c r="W190" s="31">
        <v>276</v>
      </c>
      <c r="X190" s="32">
        <v>2.1523824378070655E-2</v>
      </c>
      <c r="Y190" s="31">
        <v>219</v>
      </c>
      <c r="Z190" s="32">
        <v>1.6947840891502863E-2</v>
      </c>
      <c r="AA190" s="31">
        <v>110</v>
      </c>
      <c r="AB190" s="32">
        <v>8.3950240402961146E-3</v>
      </c>
      <c r="AC190" s="44">
        <v>163</v>
      </c>
      <c r="AD190" s="45">
        <v>1.2919077435206467E-2</v>
      </c>
      <c r="AE190" s="44">
        <v>510</v>
      </c>
      <c r="AF190" s="45">
        <v>3.5760263E-2</v>
      </c>
      <c r="AG190" s="44">
        <v>48</v>
      </c>
      <c r="AH190" s="45">
        <v>3.2281928845248505E-3</v>
      </c>
      <c r="AI190" s="44">
        <v>185</v>
      </c>
      <c r="AJ190" s="60">
        <v>1.1324681684622919E-2</v>
      </c>
      <c r="AK190" s="44">
        <v>4</v>
      </c>
      <c r="AL190" s="60">
        <v>2.4045686804929366E-4</v>
      </c>
      <c r="AM190" s="65">
        <v>16</v>
      </c>
      <c r="AN190" s="60">
        <f t="shared" si="15"/>
        <v>1.3537524325239023E-3</v>
      </c>
      <c r="AO190"/>
      <c r="AP190" s="66"/>
      <c r="AR190"/>
      <c r="AS190"/>
      <c r="AT190"/>
      <c r="AU190"/>
    </row>
    <row r="191" spans="2:47" s="3" customFormat="1" x14ac:dyDescent="0.2">
      <c r="B191" s="33" t="s">
        <v>16</v>
      </c>
      <c r="C191" s="31">
        <v>14580</v>
      </c>
      <c r="D191" s="32">
        <v>1</v>
      </c>
      <c r="E191" s="31">
        <v>15283</v>
      </c>
      <c r="F191" s="32">
        <v>1</v>
      </c>
      <c r="G191" s="31">
        <v>14865</v>
      </c>
      <c r="H191" s="32">
        <v>1</v>
      </c>
      <c r="I191" s="31">
        <v>15850</v>
      </c>
      <c r="J191" s="32">
        <v>1</v>
      </c>
      <c r="K191" s="31">
        <v>15778</v>
      </c>
      <c r="L191" s="32">
        <v>1</v>
      </c>
      <c r="M191" s="31">
        <v>16339</v>
      </c>
      <c r="N191" s="32">
        <v>1</v>
      </c>
      <c r="O191" s="31">
        <v>16268</v>
      </c>
      <c r="P191" s="32">
        <v>1</v>
      </c>
      <c r="Q191" s="31">
        <v>14739</v>
      </c>
      <c r="R191" s="32">
        <v>1</v>
      </c>
      <c r="S191" s="31">
        <v>14040</v>
      </c>
      <c r="T191" s="32">
        <v>1</v>
      </c>
      <c r="U191" s="31">
        <v>13301</v>
      </c>
      <c r="V191" s="32">
        <v>1</v>
      </c>
      <c r="W191" s="31">
        <v>12823</v>
      </c>
      <c r="X191" s="32">
        <v>1</v>
      </c>
      <c r="Y191" s="31">
        <v>12922</v>
      </c>
      <c r="Z191" s="32">
        <v>1</v>
      </c>
      <c r="AA191" s="31">
        <v>13103</v>
      </c>
      <c r="AB191" s="32">
        <v>1</v>
      </c>
      <c r="AC191" s="44">
        <v>12617</v>
      </c>
      <c r="AD191" s="45">
        <v>0.99999999999999989</v>
      </c>
      <c r="AE191" s="44">
        <v>13982</v>
      </c>
      <c r="AF191" s="50">
        <v>0.99551713799999997</v>
      </c>
      <c r="AG191" s="44">
        <v>14869</v>
      </c>
      <c r="AH191" s="50">
        <v>1</v>
      </c>
      <c r="AI191" s="44">
        <v>16336</v>
      </c>
      <c r="AJ191" s="60">
        <v>1</v>
      </c>
      <c r="AK191" s="44">
        <v>16635</v>
      </c>
      <c r="AL191" s="60">
        <v>1</v>
      </c>
      <c r="AM191" s="65">
        <v>11819</v>
      </c>
      <c r="AN191" s="60">
        <f t="shared" si="15"/>
        <v>1</v>
      </c>
      <c r="AO191"/>
      <c r="AR191"/>
      <c r="AS191"/>
      <c r="AT191"/>
      <c r="AU191"/>
    </row>
    <row r="192" spans="2:47" x14ac:dyDescent="0.2">
      <c r="B192" s="11"/>
      <c r="C192" s="12"/>
      <c r="D192" s="13"/>
      <c r="E192" s="12"/>
      <c r="F192" s="13"/>
      <c r="G192" s="12"/>
      <c r="H192" s="13"/>
      <c r="I192" s="12"/>
      <c r="J192" s="13"/>
      <c r="K192" s="12"/>
      <c r="L192" s="13"/>
      <c r="M192" s="12"/>
      <c r="N192" s="13"/>
      <c r="O192" s="12"/>
      <c r="P192" s="13"/>
      <c r="Q192" s="12"/>
      <c r="R192" s="13"/>
      <c r="S192" s="12"/>
      <c r="T192" s="13"/>
      <c r="U192" s="12"/>
      <c r="V192" s="13"/>
      <c r="W192" s="13"/>
      <c r="X192" s="13"/>
      <c r="Y192" s="12"/>
      <c r="Z192" s="13"/>
      <c r="AA192" s="13"/>
      <c r="AB192" s="13"/>
      <c r="AC192" s="13"/>
      <c r="AD192" s="13"/>
      <c r="AI192" s="62"/>
      <c r="AK192" s="62"/>
      <c r="AM192" s="62"/>
    </row>
  </sheetData>
  <sortState ref="B172:AN175">
    <sortCondition descending="1" ref="AM172:AM175"/>
  </sortState>
  <mergeCells count="21">
    <mergeCell ref="AI7:AJ7"/>
    <mergeCell ref="AC7:AD7"/>
    <mergeCell ref="AG7:AH7"/>
    <mergeCell ref="AA7:AB7"/>
    <mergeCell ref="AE7:AF7"/>
    <mergeCell ref="AM7:AN7"/>
    <mergeCell ref="AK7:AL7"/>
    <mergeCell ref="B2:Z2"/>
    <mergeCell ref="K7:L7"/>
    <mergeCell ref="I7:J7"/>
    <mergeCell ref="G7:H7"/>
    <mergeCell ref="E7:F7"/>
    <mergeCell ref="C7:D7"/>
    <mergeCell ref="W7:X7"/>
    <mergeCell ref="Y7:Z7"/>
    <mergeCell ref="U7:V7"/>
    <mergeCell ref="S7:T7"/>
    <mergeCell ref="Q7:R7"/>
    <mergeCell ref="O7:P7"/>
    <mergeCell ref="M7:N7"/>
    <mergeCell ref="C6:AJ6"/>
  </mergeCells>
  <pageMargins left="0.25" right="0.25" top="0.75" bottom="0.75" header="0.3" footer="0.3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18"/>
  <sheetViews>
    <sheetView showGridLines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6.7109375" defaultRowHeight="12.75" x14ac:dyDescent="0.2"/>
  <cols>
    <col min="1" max="1" width="2.85546875" customWidth="1"/>
    <col min="2" max="2" width="9.42578125" bestFit="1" customWidth="1"/>
    <col min="3" max="19" width="17.140625" customWidth="1"/>
    <col min="20" max="21" width="16.7109375" customWidth="1"/>
    <col min="22" max="280" width="6.7109375" customWidth="1"/>
  </cols>
  <sheetData>
    <row r="1" spans="1:21" ht="46.5" customHeight="1" x14ac:dyDescent="0.2">
      <c r="B1" s="1"/>
      <c r="C1" s="2"/>
      <c r="D1" s="1"/>
      <c r="E1" s="2"/>
      <c r="F1" s="1"/>
      <c r="G1" s="2"/>
      <c r="H1" s="1"/>
      <c r="I1" s="2"/>
      <c r="J1" s="1"/>
      <c r="K1" s="2"/>
      <c r="L1" s="1"/>
      <c r="M1" s="1"/>
      <c r="N1" s="2"/>
      <c r="O1" s="2"/>
      <c r="P1" s="2"/>
    </row>
    <row r="2" spans="1:21" ht="21" x14ac:dyDescent="0.35">
      <c r="A2" s="70" t="s">
        <v>36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16"/>
      <c r="P2" s="49"/>
    </row>
    <row r="3" spans="1:21" x14ac:dyDescent="0.2">
      <c r="B3" s="3" t="s">
        <v>203</v>
      </c>
      <c r="C3" s="2"/>
      <c r="D3" s="1"/>
      <c r="E3" s="2"/>
      <c r="F3" s="1"/>
      <c r="G3" s="2"/>
      <c r="H3" s="1"/>
      <c r="I3" s="2"/>
      <c r="J3" s="1"/>
      <c r="K3" s="2"/>
      <c r="L3" s="1"/>
      <c r="M3" s="1"/>
      <c r="N3" s="2"/>
      <c r="O3" s="2"/>
      <c r="P3" s="2"/>
    </row>
    <row r="4" spans="1:21" x14ac:dyDescent="0.2">
      <c r="B4" s="3" t="s">
        <v>18</v>
      </c>
      <c r="C4" s="2"/>
      <c r="D4" s="1"/>
      <c r="E4" s="2"/>
      <c r="F4" s="1"/>
      <c r="G4" s="2"/>
      <c r="H4" s="1"/>
      <c r="I4" s="2"/>
      <c r="J4" s="1"/>
      <c r="K4" s="2"/>
      <c r="L4" s="1"/>
      <c r="M4" s="1"/>
      <c r="N4" s="2"/>
      <c r="O4" s="2"/>
      <c r="P4" s="2"/>
    </row>
    <row r="5" spans="1:21" x14ac:dyDescent="0.2">
      <c r="A5" s="3"/>
      <c r="B5" s="1"/>
      <c r="C5" s="2"/>
      <c r="D5" s="1"/>
      <c r="E5" s="2"/>
      <c r="F5" s="1"/>
      <c r="G5" s="2"/>
      <c r="H5" s="1"/>
      <c r="I5" s="2"/>
      <c r="J5" s="1"/>
      <c r="K5" s="2"/>
      <c r="L5" s="1"/>
      <c r="M5" s="1"/>
      <c r="N5" s="2"/>
      <c r="O5" s="2"/>
      <c r="P5" s="2"/>
    </row>
    <row r="6" spans="1:21" x14ac:dyDescent="0.2">
      <c r="B6" s="51"/>
      <c r="C6" s="72" t="s">
        <v>17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4"/>
    </row>
    <row r="7" spans="1:21" x14ac:dyDescent="0.2">
      <c r="B7" s="4" t="s">
        <v>35</v>
      </c>
      <c r="C7" s="7">
        <v>2002</v>
      </c>
      <c r="D7" s="7">
        <v>2003</v>
      </c>
      <c r="E7" s="7">
        <v>2004</v>
      </c>
      <c r="F7" s="7">
        <v>2005</v>
      </c>
      <c r="G7" s="7">
        <v>2006</v>
      </c>
      <c r="H7" s="7">
        <v>2007</v>
      </c>
      <c r="I7" s="7">
        <v>2008</v>
      </c>
      <c r="J7" s="7">
        <v>2009</v>
      </c>
      <c r="K7" s="7">
        <v>2010</v>
      </c>
      <c r="L7" s="7">
        <v>2011</v>
      </c>
      <c r="M7" s="14">
        <v>2012</v>
      </c>
      <c r="N7" s="7">
        <v>2013</v>
      </c>
      <c r="O7" s="17">
        <v>2014</v>
      </c>
      <c r="P7" s="17">
        <v>2015</v>
      </c>
      <c r="Q7" s="17">
        <v>2016</v>
      </c>
      <c r="R7" s="17">
        <v>2017</v>
      </c>
      <c r="S7" s="17">
        <v>2018</v>
      </c>
      <c r="T7" s="17">
        <v>2019</v>
      </c>
      <c r="U7" s="17">
        <v>2020</v>
      </c>
    </row>
    <row r="8" spans="1:21" s="5" customFormat="1" ht="51" x14ac:dyDescent="0.2">
      <c r="B8" s="8" t="s">
        <v>22</v>
      </c>
      <c r="C8" s="6" t="s">
        <v>12</v>
      </c>
      <c r="D8" s="6" t="s">
        <v>12</v>
      </c>
      <c r="E8" s="6" t="s">
        <v>14</v>
      </c>
      <c r="F8" s="6" t="s">
        <v>12</v>
      </c>
      <c r="G8" s="6" t="s">
        <v>12</v>
      </c>
      <c r="H8" s="6" t="s">
        <v>12</v>
      </c>
      <c r="I8" s="6" t="s">
        <v>12</v>
      </c>
      <c r="J8" s="6" t="s">
        <v>12</v>
      </c>
      <c r="K8" s="6" t="s">
        <v>12</v>
      </c>
      <c r="L8" s="6" t="s">
        <v>12</v>
      </c>
      <c r="M8" s="6" t="s">
        <v>12</v>
      </c>
      <c r="N8" s="6" t="s">
        <v>12</v>
      </c>
      <c r="O8" s="6" t="s">
        <v>197</v>
      </c>
      <c r="P8" s="6" t="s">
        <v>197</v>
      </c>
      <c r="Q8" s="6" t="s">
        <v>197</v>
      </c>
      <c r="R8" s="6" t="s">
        <v>197</v>
      </c>
      <c r="S8" s="6" t="s">
        <v>197</v>
      </c>
      <c r="T8" s="6" t="s">
        <v>197</v>
      </c>
      <c r="U8" s="6" t="s">
        <v>197</v>
      </c>
    </row>
    <row r="9" spans="1:21" s="5" customFormat="1" ht="102" x14ac:dyDescent="0.2">
      <c r="B9" s="8" t="s">
        <v>23</v>
      </c>
      <c r="C9" s="6" t="s">
        <v>3</v>
      </c>
      <c r="D9" s="6" t="s">
        <v>10</v>
      </c>
      <c r="E9" s="6" t="s">
        <v>10</v>
      </c>
      <c r="F9" s="6" t="s">
        <v>10</v>
      </c>
      <c r="G9" s="6" t="s">
        <v>10</v>
      </c>
      <c r="H9" s="6" t="s">
        <v>33</v>
      </c>
      <c r="I9" s="6" t="s">
        <v>3</v>
      </c>
      <c r="J9" s="6" t="s">
        <v>10</v>
      </c>
      <c r="K9" s="6" t="s">
        <v>3</v>
      </c>
      <c r="L9" s="6" t="s">
        <v>4</v>
      </c>
      <c r="M9" s="10" t="s">
        <v>34</v>
      </c>
      <c r="N9" s="10" t="s">
        <v>12</v>
      </c>
      <c r="O9" s="10" t="s">
        <v>77</v>
      </c>
      <c r="P9" s="10" t="s">
        <v>12</v>
      </c>
      <c r="Q9" s="10" t="s">
        <v>2</v>
      </c>
      <c r="R9" s="6" t="s">
        <v>197</v>
      </c>
      <c r="S9" s="6" t="s">
        <v>200</v>
      </c>
      <c r="T9" s="10" t="s">
        <v>2</v>
      </c>
      <c r="U9" s="10" t="s">
        <v>77</v>
      </c>
    </row>
    <row r="10" spans="1:21" ht="51" x14ac:dyDescent="0.2">
      <c r="B10" s="8" t="s">
        <v>24</v>
      </c>
      <c r="C10" s="6" t="s">
        <v>3</v>
      </c>
      <c r="D10" s="6" t="s">
        <v>3</v>
      </c>
      <c r="E10" s="6" t="s">
        <v>3</v>
      </c>
      <c r="F10" s="6" t="s">
        <v>3</v>
      </c>
      <c r="G10" s="6" t="s">
        <v>3</v>
      </c>
      <c r="H10" s="6" t="s">
        <v>3</v>
      </c>
      <c r="I10" s="6" t="s">
        <v>3</v>
      </c>
      <c r="J10" s="6" t="s">
        <v>3</v>
      </c>
      <c r="K10" s="6" t="s">
        <v>3</v>
      </c>
      <c r="L10" s="6" t="s">
        <v>3</v>
      </c>
      <c r="M10" s="6" t="s">
        <v>3</v>
      </c>
      <c r="N10" s="6" t="s">
        <v>190</v>
      </c>
      <c r="O10" s="6" t="s">
        <v>77</v>
      </c>
      <c r="P10" s="6" t="s">
        <v>77</v>
      </c>
      <c r="Q10" s="6" t="s">
        <v>77</v>
      </c>
      <c r="R10" s="6" t="s">
        <v>77</v>
      </c>
      <c r="S10" s="6" t="s">
        <v>200</v>
      </c>
      <c r="T10" s="6" t="s">
        <v>10</v>
      </c>
      <c r="U10" s="10" t="s">
        <v>77</v>
      </c>
    </row>
    <row r="11" spans="1:21" ht="76.5" x14ac:dyDescent="0.2">
      <c r="B11" s="8" t="s">
        <v>25</v>
      </c>
      <c r="C11" s="6" t="s">
        <v>3</v>
      </c>
      <c r="D11" s="6" t="s">
        <v>3</v>
      </c>
      <c r="E11" s="6" t="s">
        <v>3</v>
      </c>
      <c r="F11" s="6" t="s">
        <v>3</v>
      </c>
      <c r="G11" s="6" t="s">
        <v>3</v>
      </c>
      <c r="H11" s="6" t="s">
        <v>3</v>
      </c>
      <c r="I11" s="6" t="s">
        <v>3</v>
      </c>
      <c r="J11" s="6" t="s">
        <v>3</v>
      </c>
      <c r="K11" s="6" t="s">
        <v>3</v>
      </c>
      <c r="L11" s="6" t="s">
        <v>3</v>
      </c>
      <c r="M11" s="6" t="s">
        <v>3</v>
      </c>
      <c r="N11" s="6" t="s">
        <v>190</v>
      </c>
      <c r="O11" s="6" t="s">
        <v>190</v>
      </c>
      <c r="P11" s="6" t="s">
        <v>190</v>
      </c>
      <c r="Q11" s="6" t="s">
        <v>190</v>
      </c>
      <c r="R11" s="6" t="s">
        <v>190</v>
      </c>
      <c r="S11" s="6" t="s">
        <v>10</v>
      </c>
      <c r="T11" s="10" t="s">
        <v>201</v>
      </c>
      <c r="U11" s="10" t="s">
        <v>77</v>
      </c>
    </row>
    <row r="12" spans="1:21" ht="51" x14ac:dyDescent="0.2">
      <c r="B12" s="8" t="s">
        <v>26</v>
      </c>
      <c r="C12" s="6" t="s">
        <v>3</v>
      </c>
      <c r="D12" s="6" t="s">
        <v>3</v>
      </c>
      <c r="E12" s="6" t="s">
        <v>3</v>
      </c>
      <c r="F12" s="6" t="s">
        <v>3</v>
      </c>
      <c r="G12" s="6" t="s">
        <v>3</v>
      </c>
      <c r="H12" s="6" t="s">
        <v>3</v>
      </c>
      <c r="I12" s="6" t="s">
        <v>3</v>
      </c>
      <c r="J12" s="6" t="s">
        <v>3</v>
      </c>
      <c r="K12" s="6" t="s">
        <v>3</v>
      </c>
      <c r="L12" s="6" t="s">
        <v>3</v>
      </c>
      <c r="M12" s="6" t="s">
        <v>3</v>
      </c>
      <c r="N12" s="6" t="s">
        <v>190</v>
      </c>
      <c r="O12" s="6" t="s">
        <v>61</v>
      </c>
      <c r="P12" s="6" t="s">
        <v>61</v>
      </c>
      <c r="Q12" s="6" t="s">
        <v>61</v>
      </c>
      <c r="R12" s="6" t="s">
        <v>61</v>
      </c>
      <c r="S12" s="6" t="s">
        <v>61</v>
      </c>
      <c r="T12" s="6" t="s">
        <v>190</v>
      </c>
      <c r="U12" s="6" t="s">
        <v>190</v>
      </c>
    </row>
    <row r="13" spans="1:21" ht="51" x14ac:dyDescent="0.2">
      <c r="B13" s="8" t="s">
        <v>27</v>
      </c>
      <c r="C13" s="6" t="s">
        <v>7</v>
      </c>
      <c r="D13" s="6" t="s">
        <v>191</v>
      </c>
      <c r="E13" s="6" t="s">
        <v>3</v>
      </c>
      <c r="F13" s="6" t="s">
        <v>3</v>
      </c>
      <c r="G13" s="6" t="s">
        <v>3</v>
      </c>
      <c r="H13" s="6" t="s">
        <v>191</v>
      </c>
      <c r="I13" s="6" t="s">
        <v>3</v>
      </c>
      <c r="J13" s="6" t="s">
        <v>3</v>
      </c>
      <c r="K13" s="6" t="s">
        <v>3</v>
      </c>
      <c r="L13" s="6" t="s">
        <v>3</v>
      </c>
      <c r="M13" s="6" t="s">
        <v>3</v>
      </c>
      <c r="N13" s="6" t="s">
        <v>190</v>
      </c>
      <c r="O13" s="6" t="s">
        <v>190</v>
      </c>
      <c r="P13" s="6" t="s">
        <v>5</v>
      </c>
      <c r="Q13" s="6" t="s">
        <v>5</v>
      </c>
      <c r="R13" s="6" t="s">
        <v>61</v>
      </c>
      <c r="S13" s="6" t="s">
        <v>61</v>
      </c>
      <c r="T13" s="6" t="s">
        <v>61</v>
      </c>
      <c r="U13" s="6" t="s">
        <v>190</v>
      </c>
    </row>
    <row r="14" spans="1:21" ht="51" x14ac:dyDescent="0.2">
      <c r="B14" s="8" t="s">
        <v>28</v>
      </c>
      <c r="C14" s="6" t="s">
        <v>7</v>
      </c>
      <c r="D14" s="6" t="s">
        <v>7</v>
      </c>
      <c r="E14" s="6" t="s">
        <v>7</v>
      </c>
      <c r="F14" s="6" t="s">
        <v>192</v>
      </c>
      <c r="G14" s="6" t="s">
        <v>191</v>
      </c>
      <c r="H14" s="6" t="s">
        <v>191</v>
      </c>
      <c r="I14" s="6" t="s">
        <v>191</v>
      </c>
      <c r="J14" s="6" t="s">
        <v>191</v>
      </c>
      <c r="K14" s="6" t="s">
        <v>192</v>
      </c>
      <c r="L14" s="6" t="s">
        <v>7</v>
      </c>
      <c r="M14" s="6" t="s">
        <v>3</v>
      </c>
      <c r="N14" s="6" t="s">
        <v>191</v>
      </c>
      <c r="O14" s="6" t="s">
        <v>191</v>
      </c>
      <c r="P14" s="6" t="s">
        <v>191</v>
      </c>
      <c r="Q14" s="6" t="s">
        <v>5</v>
      </c>
      <c r="R14" s="6" t="s">
        <v>61</v>
      </c>
      <c r="S14" s="6" t="s">
        <v>61</v>
      </c>
      <c r="T14" s="6" t="s">
        <v>61</v>
      </c>
      <c r="U14" s="6" t="s">
        <v>190</v>
      </c>
    </row>
    <row r="15" spans="1:21" ht="51" x14ac:dyDescent="0.2">
      <c r="B15" s="8" t="s">
        <v>29</v>
      </c>
      <c r="C15" s="6" t="s">
        <v>5</v>
      </c>
      <c r="D15" s="6" t="s">
        <v>7</v>
      </c>
      <c r="E15" s="6" t="s">
        <v>7</v>
      </c>
      <c r="F15" s="6" t="s">
        <v>7</v>
      </c>
      <c r="G15" s="6" t="s">
        <v>191</v>
      </c>
      <c r="H15" s="6" t="s">
        <v>191</v>
      </c>
      <c r="I15" s="6" t="s">
        <v>191</v>
      </c>
      <c r="J15" s="6" t="s">
        <v>191</v>
      </c>
      <c r="K15" s="6" t="s">
        <v>191</v>
      </c>
      <c r="L15" s="6" t="s">
        <v>7</v>
      </c>
      <c r="M15" s="6" t="s">
        <v>191</v>
      </c>
      <c r="N15" s="6" t="s">
        <v>189</v>
      </c>
      <c r="O15" s="6" t="s">
        <v>191</v>
      </c>
      <c r="P15" s="6" t="s">
        <v>189</v>
      </c>
      <c r="Q15" s="6" t="s">
        <v>189</v>
      </c>
      <c r="R15" s="6" t="s">
        <v>61</v>
      </c>
      <c r="S15" s="6" t="s">
        <v>61</v>
      </c>
      <c r="T15" s="6" t="s">
        <v>61</v>
      </c>
      <c r="U15" s="6" t="s">
        <v>190</v>
      </c>
    </row>
    <row r="16" spans="1:21" ht="38.25" x14ac:dyDescent="0.2">
      <c r="B16" s="8" t="s">
        <v>30</v>
      </c>
      <c r="C16" s="6" t="s">
        <v>7</v>
      </c>
      <c r="D16" s="6" t="s">
        <v>7</v>
      </c>
      <c r="E16" s="6" t="s">
        <v>7</v>
      </c>
      <c r="F16" s="6" t="s">
        <v>7</v>
      </c>
      <c r="G16" s="6" t="s">
        <v>7</v>
      </c>
      <c r="H16" s="6" t="s">
        <v>7</v>
      </c>
      <c r="I16" s="6" t="s">
        <v>7</v>
      </c>
      <c r="J16" s="6" t="s">
        <v>7</v>
      </c>
      <c r="K16" s="6" t="s">
        <v>7</v>
      </c>
      <c r="L16" s="6" t="s">
        <v>7</v>
      </c>
      <c r="M16" s="6" t="s">
        <v>7</v>
      </c>
      <c r="N16" s="6" t="s">
        <v>7</v>
      </c>
      <c r="O16" s="6" t="s">
        <v>191</v>
      </c>
      <c r="P16" s="6" t="s">
        <v>191</v>
      </c>
      <c r="Q16" s="10" t="s">
        <v>2</v>
      </c>
      <c r="R16" s="10" t="s">
        <v>2</v>
      </c>
      <c r="S16" s="10" t="s">
        <v>2</v>
      </c>
      <c r="T16" s="10" t="s">
        <v>2</v>
      </c>
      <c r="U16" s="6" t="s">
        <v>7</v>
      </c>
    </row>
    <row r="17" spans="2:21" ht="38.25" x14ac:dyDescent="0.2">
      <c r="B17" s="8" t="s">
        <v>31</v>
      </c>
      <c r="C17" s="6" t="s">
        <v>7</v>
      </c>
      <c r="D17" s="6" t="s">
        <v>7</v>
      </c>
      <c r="E17" s="6" t="s">
        <v>7</v>
      </c>
      <c r="F17" s="6" t="s">
        <v>7</v>
      </c>
      <c r="G17" s="6" t="s">
        <v>7</v>
      </c>
      <c r="H17" s="6" t="s">
        <v>7</v>
      </c>
      <c r="I17" s="6" t="s">
        <v>7</v>
      </c>
      <c r="J17" s="6" t="s">
        <v>7</v>
      </c>
      <c r="K17" s="6" t="s">
        <v>7</v>
      </c>
      <c r="L17" s="6" t="s">
        <v>7</v>
      </c>
      <c r="M17" s="6" t="s">
        <v>7</v>
      </c>
      <c r="N17" s="6" t="s">
        <v>7</v>
      </c>
      <c r="O17" s="6" t="s">
        <v>7</v>
      </c>
      <c r="P17" s="6" t="s">
        <v>7</v>
      </c>
      <c r="Q17" s="10" t="s">
        <v>2</v>
      </c>
      <c r="R17" s="6" t="s">
        <v>7</v>
      </c>
      <c r="S17" s="6" t="s">
        <v>7</v>
      </c>
      <c r="T17" s="10" t="s">
        <v>2</v>
      </c>
      <c r="U17" s="6" t="s">
        <v>7</v>
      </c>
    </row>
    <row r="18" spans="2:21" ht="51" x14ac:dyDescent="0.2">
      <c r="B18" s="8" t="s">
        <v>32</v>
      </c>
      <c r="C18" s="6" t="s">
        <v>191</v>
      </c>
      <c r="D18" s="6" t="s">
        <v>191</v>
      </c>
      <c r="E18" s="6" t="s">
        <v>8</v>
      </c>
      <c r="F18" s="6" t="s">
        <v>191</v>
      </c>
      <c r="G18" s="6" t="s">
        <v>191</v>
      </c>
      <c r="H18" s="6" t="s">
        <v>191</v>
      </c>
      <c r="I18" s="6" t="s">
        <v>191</v>
      </c>
      <c r="J18" s="6" t="s">
        <v>191</v>
      </c>
      <c r="K18" s="6" t="s">
        <v>7</v>
      </c>
      <c r="L18" s="6" t="s">
        <v>7</v>
      </c>
      <c r="M18" s="6" t="s">
        <v>2</v>
      </c>
      <c r="N18" s="6" t="s">
        <v>7</v>
      </c>
      <c r="O18" s="6" t="s">
        <v>7</v>
      </c>
      <c r="P18" s="6" t="s">
        <v>7</v>
      </c>
      <c r="Q18" s="10" t="s">
        <v>2</v>
      </c>
      <c r="R18" s="6" t="s">
        <v>61</v>
      </c>
      <c r="S18" s="10" t="s">
        <v>2</v>
      </c>
      <c r="T18" s="10" t="s">
        <v>2</v>
      </c>
      <c r="U18" s="6" t="s">
        <v>7</v>
      </c>
    </row>
  </sheetData>
  <mergeCells count="2">
    <mergeCell ref="A2:N2"/>
    <mergeCell ref="C6:U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8"/>
  <sheetViews>
    <sheetView showGridLines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.140625" defaultRowHeight="12.75" x14ac:dyDescent="0.2"/>
  <cols>
    <col min="1" max="1" width="2.85546875" customWidth="1"/>
    <col min="2" max="2" width="9.140625" customWidth="1"/>
    <col min="3" max="19" width="17.140625" customWidth="1"/>
    <col min="20" max="21" width="16.7109375" customWidth="1"/>
  </cols>
  <sheetData>
    <row r="1" spans="1:21" ht="46.5" customHeight="1" x14ac:dyDescent="0.2">
      <c r="B1" s="1"/>
      <c r="C1" s="2"/>
      <c r="D1" s="1"/>
      <c r="E1" s="2"/>
      <c r="F1" s="1"/>
      <c r="G1" s="2"/>
      <c r="H1" s="1"/>
      <c r="I1" s="2"/>
      <c r="J1" s="1"/>
      <c r="K1" s="2"/>
      <c r="L1" s="1"/>
      <c r="M1" s="1"/>
      <c r="N1" s="2"/>
      <c r="O1" s="2"/>
      <c r="P1" s="2"/>
    </row>
    <row r="2" spans="1:21" ht="21" x14ac:dyDescent="0.35">
      <c r="A2" s="70" t="s">
        <v>37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16"/>
      <c r="P2" s="49"/>
    </row>
    <row r="3" spans="1:21" x14ac:dyDescent="0.2">
      <c r="B3" s="3" t="s">
        <v>203</v>
      </c>
      <c r="C3" s="2"/>
      <c r="D3" s="1"/>
      <c r="E3" s="2"/>
      <c r="F3" s="1"/>
      <c r="G3" s="2"/>
      <c r="H3" s="1"/>
      <c r="I3" s="2"/>
      <c r="J3" s="1"/>
      <c r="K3" s="2"/>
      <c r="L3" s="1"/>
      <c r="M3" s="1"/>
      <c r="N3" s="2"/>
      <c r="O3" s="2"/>
      <c r="P3" s="2"/>
    </row>
    <row r="4" spans="1:21" x14ac:dyDescent="0.2">
      <c r="B4" s="3" t="s">
        <v>18</v>
      </c>
      <c r="C4" s="2"/>
      <c r="D4" s="1"/>
      <c r="E4" s="2"/>
      <c r="F4" s="1"/>
      <c r="G4" s="2"/>
      <c r="H4" s="1"/>
      <c r="I4" s="2"/>
      <c r="J4" s="1"/>
      <c r="K4" s="2"/>
      <c r="L4" s="1"/>
      <c r="M4" s="1"/>
      <c r="N4" s="2"/>
      <c r="O4" s="2"/>
      <c r="P4" s="2"/>
    </row>
    <row r="5" spans="1:21" x14ac:dyDescent="0.2">
      <c r="A5" s="3"/>
      <c r="B5" s="1"/>
      <c r="C5" s="2"/>
      <c r="D5" s="1"/>
      <c r="E5" s="2"/>
      <c r="F5" s="1"/>
      <c r="G5" s="2"/>
      <c r="H5" s="1"/>
      <c r="I5" s="2"/>
      <c r="J5" s="1"/>
      <c r="K5" s="2"/>
      <c r="L5" s="1"/>
      <c r="M5" s="1"/>
      <c r="N5" s="2"/>
      <c r="O5" s="2"/>
      <c r="P5" s="2"/>
    </row>
    <row r="6" spans="1:21" x14ac:dyDescent="0.2">
      <c r="B6" s="52"/>
      <c r="C6" s="72" t="s">
        <v>17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4"/>
    </row>
    <row r="7" spans="1:21" x14ac:dyDescent="0.2">
      <c r="C7" s="7">
        <v>2002</v>
      </c>
      <c r="D7" s="7">
        <v>2003</v>
      </c>
      <c r="E7" s="7">
        <v>2004</v>
      </c>
      <c r="F7" s="7">
        <v>2005</v>
      </c>
      <c r="G7" s="7">
        <v>2006</v>
      </c>
      <c r="H7" s="7">
        <v>2007</v>
      </c>
      <c r="I7" s="7">
        <v>2008</v>
      </c>
      <c r="J7" s="7">
        <v>2009</v>
      </c>
      <c r="K7" s="7">
        <v>2010</v>
      </c>
      <c r="L7" s="7">
        <v>2011</v>
      </c>
      <c r="M7" s="7">
        <v>2012</v>
      </c>
      <c r="N7" s="14">
        <v>2013</v>
      </c>
      <c r="O7" s="17">
        <v>2014</v>
      </c>
      <c r="P7" s="17">
        <v>2015</v>
      </c>
      <c r="Q7" s="17">
        <v>2016</v>
      </c>
      <c r="R7" s="17">
        <v>2017</v>
      </c>
      <c r="S7" s="17">
        <v>2018</v>
      </c>
      <c r="T7" s="17">
        <v>2019</v>
      </c>
      <c r="U7" s="17">
        <v>2020</v>
      </c>
    </row>
    <row r="8" spans="1:21" ht="51" x14ac:dyDescent="0.2">
      <c r="B8" s="9" t="s">
        <v>35</v>
      </c>
      <c r="C8" s="6" t="s">
        <v>3</v>
      </c>
      <c r="D8" s="6" t="s">
        <v>3</v>
      </c>
      <c r="E8" s="6" t="s">
        <v>3</v>
      </c>
      <c r="F8" s="6" t="s">
        <v>3</v>
      </c>
      <c r="G8" s="6" t="s">
        <v>3</v>
      </c>
      <c r="H8" s="6" t="s">
        <v>3</v>
      </c>
      <c r="I8" s="6" t="s">
        <v>191</v>
      </c>
      <c r="J8" s="6" t="s">
        <v>3</v>
      </c>
      <c r="K8" s="6" t="s">
        <v>3</v>
      </c>
      <c r="L8" s="6" t="s">
        <v>3</v>
      </c>
      <c r="M8" s="6" t="s">
        <v>3</v>
      </c>
      <c r="N8" s="6" t="s">
        <v>189</v>
      </c>
      <c r="O8" s="6" t="s">
        <v>189</v>
      </c>
      <c r="P8" s="6" t="s">
        <v>189</v>
      </c>
      <c r="Q8" s="6" t="s">
        <v>189</v>
      </c>
      <c r="R8" s="6" t="s">
        <v>189</v>
      </c>
      <c r="S8" s="6" t="s">
        <v>189</v>
      </c>
      <c r="T8" s="6" t="s">
        <v>189</v>
      </c>
      <c r="U8" s="6" t="s">
        <v>3</v>
      </c>
    </row>
  </sheetData>
  <mergeCells count="2">
    <mergeCell ref="A2:N2"/>
    <mergeCell ref="C6:U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9"/>
  <sheetViews>
    <sheetView showGridLines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.140625" defaultRowHeight="12.75" customHeight="1" x14ac:dyDescent="0.2"/>
  <cols>
    <col min="1" max="1" width="1.7109375" customWidth="1"/>
    <col min="2" max="2" width="12.7109375" customWidth="1"/>
    <col min="3" max="19" width="17.140625" customWidth="1"/>
    <col min="20" max="21" width="16.7109375" customWidth="1"/>
  </cols>
  <sheetData>
    <row r="1" spans="1:21" ht="46.5" customHeight="1" x14ac:dyDescent="0.2">
      <c r="B1" s="1"/>
      <c r="C1" s="2"/>
      <c r="D1" s="1"/>
      <c r="E1" s="2"/>
      <c r="F1" s="1"/>
      <c r="G1" s="2"/>
      <c r="H1" s="1"/>
      <c r="I1" s="2"/>
      <c r="J1" s="1"/>
      <c r="K1" s="2"/>
      <c r="L1" s="1"/>
      <c r="M1" s="1"/>
      <c r="N1" s="2"/>
      <c r="O1" s="2"/>
      <c r="P1" s="2"/>
    </row>
    <row r="2" spans="1:21" ht="21" x14ac:dyDescent="0.35">
      <c r="A2" s="75" t="s">
        <v>40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16"/>
      <c r="P2" s="49"/>
    </row>
    <row r="3" spans="1:21" x14ac:dyDescent="0.2">
      <c r="B3" s="3" t="s">
        <v>203</v>
      </c>
      <c r="C3" s="2"/>
      <c r="D3" s="1"/>
      <c r="E3" s="2"/>
      <c r="F3" s="1"/>
      <c r="G3" s="2"/>
      <c r="H3" s="1"/>
      <c r="I3" s="2"/>
      <c r="J3" s="1"/>
      <c r="K3" s="2"/>
      <c r="L3" s="1"/>
      <c r="M3" s="1"/>
      <c r="N3" s="2"/>
      <c r="O3" s="2"/>
      <c r="P3" s="2"/>
    </row>
    <row r="4" spans="1:21" x14ac:dyDescent="0.2">
      <c r="B4" s="3" t="s">
        <v>18</v>
      </c>
      <c r="C4" s="2"/>
      <c r="D4" s="1"/>
      <c r="E4" s="2"/>
      <c r="F4" s="1"/>
      <c r="G4" s="2"/>
      <c r="H4" s="1"/>
      <c r="I4" s="2"/>
      <c r="J4" s="1"/>
      <c r="K4" s="2"/>
      <c r="L4" s="1"/>
      <c r="M4" s="1"/>
      <c r="N4" s="2"/>
      <c r="O4" s="2"/>
      <c r="P4" s="2"/>
    </row>
    <row r="5" spans="1:21" x14ac:dyDescent="0.2">
      <c r="A5" s="3"/>
      <c r="B5" s="1"/>
      <c r="C5" s="2"/>
      <c r="D5" s="1"/>
      <c r="E5" s="2"/>
      <c r="F5" s="1"/>
      <c r="G5" s="2"/>
      <c r="H5" s="1"/>
      <c r="I5" s="2"/>
      <c r="J5" s="1"/>
      <c r="K5" s="2"/>
      <c r="L5" s="1"/>
      <c r="M5" s="1"/>
      <c r="N5" s="2"/>
      <c r="O5" s="2"/>
      <c r="P5" s="2"/>
    </row>
    <row r="6" spans="1:21" x14ac:dyDescent="0.2">
      <c r="C6" s="72" t="s">
        <v>17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4"/>
    </row>
    <row r="7" spans="1:21" x14ac:dyDescent="0.2">
      <c r="B7" s="67" t="s">
        <v>35</v>
      </c>
      <c r="C7" s="7">
        <v>2002</v>
      </c>
      <c r="D7" s="7">
        <v>2003</v>
      </c>
      <c r="E7" s="7">
        <v>2004</v>
      </c>
      <c r="F7" s="7">
        <v>2005</v>
      </c>
      <c r="G7" s="7">
        <v>2006</v>
      </c>
      <c r="H7" s="7">
        <v>2007</v>
      </c>
      <c r="I7" s="7">
        <v>2008</v>
      </c>
      <c r="J7" s="7">
        <v>2009</v>
      </c>
      <c r="K7" s="7">
        <v>2010</v>
      </c>
      <c r="L7" s="7">
        <v>2011</v>
      </c>
      <c r="M7" s="15">
        <v>2012</v>
      </c>
      <c r="N7" s="7">
        <v>2013</v>
      </c>
      <c r="O7" s="17">
        <v>2014</v>
      </c>
      <c r="P7" s="17">
        <v>2015</v>
      </c>
      <c r="Q7" s="17">
        <v>2016</v>
      </c>
      <c r="R7" s="17">
        <v>2017</v>
      </c>
      <c r="S7" s="17">
        <v>2018</v>
      </c>
      <c r="T7" s="17">
        <v>2019</v>
      </c>
      <c r="U7" s="17">
        <v>2020</v>
      </c>
    </row>
    <row r="8" spans="1:21" ht="51" x14ac:dyDescent="0.2">
      <c r="B8" s="6" t="s">
        <v>38</v>
      </c>
      <c r="C8" s="6" t="s">
        <v>5</v>
      </c>
      <c r="D8" s="6" t="s">
        <v>5</v>
      </c>
      <c r="E8" s="6" t="s">
        <v>5</v>
      </c>
      <c r="F8" s="6" t="s">
        <v>5</v>
      </c>
      <c r="G8" s="6" t="s">
        <v>5</v>
      </c>
      <c r="H8" s="6" t="s">
        <v>5</v>
      </c>
      <c r="I8" s="6" t="s">
        <v>5</v>
      </c>
      <c r="J8" s="6" t="s">
        <v>5</v>
      </c>
      <c r="K8" s="6" t="s">
        <v>5</v>
      </c>
      <c r="L8" s="6" t="s">
        <v>5</v>
      </c>
      <c r="M8" s="6" t="s">
        <v>5</v>
      </c>
      <c r="N8" s="6" t="s">
        <v>189</v>
      </c>
      <c r="O8" s="6" t="s">
        <v>189</v>
      </c>
      <c r="P8" s="6" t="s">
        <v>189</v>
      </c>
      <c r="Q8" s="6" t="s">
        <v>189</v>
      </c>
      <c r="R8" s="10" t="s">
        <v>189</v>
      </c>
      <c r="S8" s="10" t="s">
        <v>189</v>
      </c>
      <c r="T8" s="10" t="s">
        <v>189</v>
      </c>
      <c r="U8" s="10" t="s">
        <v>41</v>
      </c>
    </row>
    <row r="9" spans="1:21" ht="25.5" x14ac:dyDescent="0.2">
      <c r="B9" s="6" t="s">
        <v>39</v>
      </c>
      <c r="C9" s="6" t="s">
        <v>3</v>
      </c>
      <c r="D9" s="6" t="s">
        <v>3</v>
      </c>
      <c r="E9" s="6" t="s">
        <v>3</v>
      </c>
      <c r="F9" s="6" t="s">
        <v>3</v>
      </c>
      <c r="G9" s="6" t="s">
        <v>3</v>
      </c>
      <c r="H9" s="6" t="s">
        <v>3</v>
      </c>
      <c r="I9" s="6" t="s">
        <v>3</v>
      </c>
      <c r="J9" s="6" t="s">
        <v>3</v>
      </c>
      <c r="K9" s="6" t="s">
        <v>3</v>
      </c>
      <c r="L9" s="6" t="s">
        <v>3</v>
      </c>
      <c r="M9" s="6" t="s">
        <v>3</v>
      </c>
      <c r="N9" s="6" t="s">
        <v>190</v>
      </c>
      <c r="O9" s="6" t="s">
        <v>190</v>
      </c>
      <c r="P9" s="6" t="s">
        <v>190</v>
      </c>
      <c r="Q9" s="6" t="s">
        <v>190</v>
      </c>
      <c r="R9" s="10" t="s">
        <v>190</v>
      </c>
      <c r="S9" s="10" t="s">
        <v>190</v>
      </c>
      <c r="T9" s="10" t="s">
        <v>190</v>
      </c>
      <c r="U9" s="10" t="s">
        <v>49</v>
      </c>
    </row>
  </sheetData>
  <mergeCells count="2">
    <mergeCell ref="A2:N2"/>
    <mergeCell ref="C6:U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Worker - Occupation</vt:lpstr>
      <vt:lpstr>Worker - Leading Occup. by Age</vt:lpstr>
      <vt:lpstr>Worker - Leading Occup. by IS</vt:lpstr>
      <vt:lpstr>Worker - Leading Occ by Gender</vt:lpstr>
      <vt:lpstr>'Worker - Occupation'!Print_Titles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2013-06-12T16:08:56Z</dcterms:created>
  <dcterms:modified xsi:type="dcterms:W3CDTF">2021-07-08T17:17:03Z</dcterms:modified>
</cp:coreProperties>
</file>