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0" activeTab="3"/>
  </bookViews>
  <sheets>
    <sheet name="Age Group" sheetId="1" r:id="rId1"/>
    <sheet name="Industry Sector - Legacy" sheetId="2" r:id="rId2"/>
    <sheet name="Gender" sheetId="3" r:id="rId3"/>
    <sheet name="Industry Sector - 2020" sheetId="4" r:id="rId4"/>
  </sheets>
  <definedNames>
    <definedName name="_xlnm.Print_Area" localSheetId="0">'Age Group'!$B$1:$W$19</definedName>
    <definedName name="_xlnm.Print_Area" localSheetId="2">'Gender'!$B$1:$W$10</definedName>
    <definedName name="_xlnm.Print_Area" localSheetId="3">'Industry Sector - 2020'!$B$1:$E$24</definedName>
    <definedName name="_xlnm.Print_Area" localSheetId="1">'Industry Sector - Legacy'!$B$1:$V$23</definedName>
  </definedNames>
  <calcPr fullCalcOnLoad="1"/>
</workbook>
</file>

<file path=xl/sharedStrings.xml><?xml version="1.0" encoding="utf-8"?>
<sst xmlns="http://schemas.openxmlformats.org/spreadsheetml/2006/main" count="75" uniqueCount="56">
  <si>
    <t>Total</t>
  </si>
  <si>
    <t>Not Available</t>
  </si>
  <si>
    <t>65+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</si>
  <si>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</si>
  <si>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</si>
  <si>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</si>
  <si>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</si>
  <si>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</si>
  <si>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</si>
  <si>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</si>
  <si>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</si>
  <si>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</si>
  <si>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</si>
  <si>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Age Group</t>
  </si>
  <si>
    <t>Year of Death</t>
  </si>
  <si>
    <t>Schedule 1</t>
  </si>
  <si>
    <t>Industry Sector</t>
  </si>
  <si>
    <t>Agriculture</t>
  </si>
  <si>
    <t>Automotive</t>
  </si>
  <si>
    <t>Construction</t>
  </si>
  <si>
    <t>Education</t>
  </si>
  <si>
    <t>Electrical</t>
  </si>
  <si>
    <t>Food</t>
  </si>
  <si>
    <t>Forestry</t>
  </si>
  <si>
    <t>Health Care</t>
  </si>
  <si>
    <t>Manufacturing</t>
  </si>
  <si>
    <t>Mining</t>
  </si>
  <si>
    <t>Municipal</t>
  </si>
  <si>
    <t>Pulp &amp; Paper</t>
  </si>
  <si>
    <t>Services</t>
  </si>
  <si>
    <t>Primary Metals</t>
  </si>
  <si>
    <t>Transportation</t>
  </si>
  <si>
    <t>Gender</t>
  </si>
  <si>
    <t>Female</t>
  </si>
  <si>
    <t>Male</t>
  </si>
  <si>
    <t>Schedule 1 - Allowed Traumatic Fatalities by Age Group</t>
  </si>
  <si>
    <t>Chemicals/Process</t>
  </si>
  <si>
    <t xml:space="preserve">Schedule 1 - Allowed Traumatic Fatalities by Industry Sector </t>
  </si>
  <si>
    <t>Schedule 1 - Allowed Traumatic Fatalities by Gender</t>
  </si>
  <si>
    <t>Administration, Services To Buildings, Dwellings And Open Spaces</t>
  </si>
  <si>
    <t>Finance, Management And Leasing</t>
  </si>
  <si>
    <t>Governmental And Related Services</t>
  </si>
  <si>
    <t>Information And Culture</t>
  </si>
  <si>
    <t>Leisure And Hospitality</t>
  </si>
  <si>
    <t>Mining, Quarrying And Oil And Gas Extraction</t>
  </si>
  <si>
    <t>Non-Hospital Healthcare And Social Assistance</t>
  </si>
  <si>
    <t>Professional, Scientific And Technical</t>
  </si>
  <si>
    <t>Retail</t>
  </si>
  <si>
    <t>Transportation And Warehousing</t>
  </si>
  <si>
    <t>Utilities</t>
  </si>
  <si>
    <t>Wholesale</t>
  </si>
  <si>
    <t>Other Services</t>
  </si>
  <si>
    <t>Legacy</t>
  </si>
  <si>
    <t>Data Source:  WSIB - Enterprise Information Warehouse for year of death from 2002-2016. WSIB Data Hub for year of death from 2017-2020.
Data Maturity: As at March 31st of the following year for each year of death</t>
  </si>
  <si>
    <t>Data Source:  WSIB - Enterprise Information Warehouse for year of death from 2002-2016. WSIB Data Hub for year of death from 2017-2019.
Data Maturity: As at March 31st of the following year for each year of death</t>
  </si>
  <si>
    <t>Data Source:  WSIB - Data Hub
Data Maturity: As at March 31st of the following year for each year of death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</si>
</sst>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56" applyAlignment="1">
      <alignment/>
      <protection/>
    </xf>
    <xf numFmtId="0" fontId="23" fillId="0" borderId="0" xfId="56">
      <alignment/>
      <protection/>
    </xf>
    <xf numFmtId="0" fontId="23" fillId="33" borderId="0" xfId="56" applyFill="1">
      <alignment/>
      <protection/>
    </xf>
    <xf numFmtId="0" fontId="39" fillId="33" borderId="10" xfId="56" applyFont="1" applyFill="1" applyBorder="1" applyAlignment="1">
      <alignment horizontal="left"/>
      <protection/>
    </xf>
    <xf numFmtId="0" fontId="39" fillId="33" borderId="0" xfId="56" applyFont="1" applyFill="1">
      <alignment/>
      <protection/>
    </xf>
    <xf numFmtId="0" fontId="23" fillId="33" borderId="10" xfId="56" applyFill="1" applyBorder="1" applyAlignment="1">
      <alignment horizontal="left"/>
      <protection/>
    </xf>
    <xf numFmtId="0" fontId="23" fillId="33" borderId="10" xfId="56" applyFill="1" applyBorder="1" applyAlignment="1">
      <alignment horizontal="center"/>
      <protection/>
    </xf>
    <xf numFmtId="0" fontId="39" fillId="33" borderId="11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39" fillId="0" borderId="0" xfId="56" applyFont="1">
      <alignment/>
      <protection/>
    </xf>
    <xf numFmtId="0" fontId="39" fillId="33" borderId="0" xfId="56" applyFont="1" applyFill="1" applyAlignment="1">
      <alignment horizontal="center"/>
      <protection/>
    </xf>
    <xf numFmtId="0" fontId="39" fillId="33" borderId="0" xfId="56" applyFont="1" applyFill="1" applyAlignment="1">
      <alignment horizontal="center"/>
      <protection/>
    </xf>
    <xf numFmtId="0" fontId="39" fillId="33" borderId="0" xfId="56" applyFont="1" applyFill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39" fillId="33" borderId="12" xfId="56" applyFont="1" applyFill="1" applyBorder="1" applyAlignment="1">
      <alignment horizontal="left"/>
      <protection/>
    </xf>
    <xf numFmtId="0" fontId="39" fillId="33" borderId="0" xfId="56" applyFont="1" applyFill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23" fillId="33" borderId="10" xfId="57" applyFill="1" applyBorder="1" applyAlignment="1">
      <alignment horizontal="left"/>
      <protection/>
    </xf>
    <xf numFmtId="0" fontId="41" fillId="33" borderId="0" xfId="56" applyFont="1" applyFill="1" applyAlignment="1">
      <alignment horizontal="center"/>
      <protection/>
    </xf>
    <xf numFmtId="0" fontId="39" fillId="33" borderId="10" xfId="56" applyFont="1" applyFill="1" applyBorder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 applyBorder="1" applyAlignment="1">
      <alignment horizontal="left" vertical="center" wrapText="1"/>
      <protection/>
    </xf>
    <xf numFmtId="0" fontId="23" fillId="0" borderId="0" xfId="56" applyAlignment="1">
      <alignment vertical="center"/>
      <protection/>
    </xf>
    <xf numFmtId="0" fontId="23" fillId="33" borderId="0" xfId="56" applyFill="1" applyAlignment="1">
      <alignment vertical="center"/>
      <protection/>
    </xf>
    <xf numFmtId="0" fontId="42" fillId="33" borderId="0" xfId="57" applyFont="1" applyFill="1" applyBorder="1" applyAlignment="1">
      <alignment horizontal="left" vertical="center" wrapText="1"/>
      <protection/>
    </xf>
    <xf numFmtId="0" fontId="42" fillId="33" borderId="13" xfId="56" applyFont="1" applyFill="1" applyBorder="1" applyAlignment="1">
      <alignment horizontal="left" vertical="center" wrapText="1"/>
      <protection/>
    </xf>
    <xf numFmtId="0" fontId="42" fillId="33" borderId="0" xfId="56" applyFont="1" applyFill="1" applyBorder="1" applyAlignment="1">
      <alignment horizontal="left" vertical="center" wrapText="1"/>
      <protection/>
    </xf>
    <xf numFmtId="0" fontId="42" fillId="33" borderId="0" xfId="56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2</xdr:col>
      <xdr:colOff>142875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190500</xdr:colOff>
      <xdr:row>0</xdr:row>
      <xdr:rowOff>200025</xdr:rowOff>
    </xdr:from>
    <xdr:ext cx="4238625" cy="428625"/>
    <xdr:sp>
      <xdr:nvSpPr>
        <xdr:cNvPr id="2" name="TextBox 2"/>
        <xdr:cNvSpPr txBox="1">
          <a:spLocks noChangeArrowheads="1"/>
        </xdr:cNvSpPr>
      </xdr:nvSpPr>
      <xdr:spPr>
        <a:xfrm>
          <a:off x="1295400" y="200025"/>
          <a:ext cx="423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1057275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1076325</xdr:colOff>
      <xdr:row>0</xdr:row>
      <xdr:rowOff>200025</xdr:rowOff>
    </xdr:from>
    <xdr:ext cx="4238625" cy="428625"/>
    <xdr:sp>
      <xdr:nvSpPr>
        <xdr:cNvPr id="2" name="TextBox 2"/>
        <xdr:cNvSpPr txBox="1">
          <a:spLocks noChangeArrowheads="1"/>
        </xdr:cNvSpPr>
      </xdr:nvSpPr>
      <xdr:spPr>
        <a:xfrm>
          <a:off x="1190625" y="200025"/>
          <a:ext cx="423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2</xdr:col>
      <xdr:colOff>171450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200025</xdr:colOff>
      <xdr:row>0</xdr:row>
      <xdr:rowOff>209550</xdr:rowOff>
    </xdr:from>
    <xdr:ext cx="4238625" cy="409575"/>
    <xdr:sp>
      <xdr:nvSpPr>
        <xdr:cNvPr id="2" name="TextBox 2"/>
        <xdr:cNvSpPr txBox="1">
          <a:spLocks noChangeArrowheads="1"/>
        </xdr:cNvSpPr>
      </xdr:nvSpPr>
      <xdr:spPr>
        <a:xfrm>
          <a:off x="1209675" y="209550"/>
          <a:ext cx="423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1057275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1085850</xdr:colOff>
      <xdr:row>0</xdr:row>
      <xdr:rowOff>200025</xdr:rowOff>
    </xdr:from>
    <xdr:ext cx="4200525" cy="428625"/>
    <xdr:sp>
      <xdr:nvSpPr>
        <xdr:cNvPr id="2" name="TextBox 2"/>
        <xdr:cNvSpPr txBox="1">
          <a:spLocks noChangeArrowheads="1"/>
        </xdr:cNvSpPr>
      </xdr:nvSpPr>
      <xdr:spPr>
        <a:xfrm>
          <a:off x="1200150" y="200025"/>
          <a:ext cx="420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8"/>
  <sheetViews>
    <sheetView showGridLines="0" zoomScalePageLayoutView="0" workbookViewId="0" topLeftCell="A1">
      <selection activeCell="B4" sqref="B4"/>
    </sheetView>
  </sheetViews>
  <sheetFormatPr defaultColWidth="0" defaultRowHeight="15" customHeight="1"/>
  <cols>
    <col min="1" max="1" width="1.7109375" style="3" customWidth="1"/>
    <col min="2" max="2" width="14.8515625" style="3" customWidth="1"/>
    <col min="3" max="22" width="9.140625" style="3" customWidth="1"/>
    <col min="23" max="23" width="2.8515625" style="3" customWidth="1"/>
    <col min="24" max="31" width="0" style="3" hidden="1" customWidth="1"/>
    <col min="32" max="16384" width="9.140625" style="3" hidden="1" customWidth="1"/>
  </cols>
  <sheetData>
    <row r="1" spans="2:31" s="2" customFormat="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22" ht="18.75"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3"/>
      <c r="Q2" s="16"/>
      <c r="R2" s="16"/>
      <c r="S2" s="16"/>
      <c r="T2" s="16"/>
      <c r="U2" s="16"/>
      <c r="V2" s="11"/>
    </row>
    <row r="3" spans="2:22" s="28" customFormat="1" ht="36.75" customHeight="1">
      <c r="B3" s="30" t="s">
        <v>53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2"/>
      <c r="Q3" s="32"/>
      <c r="R3" s="32"/>
      <c r="S3" s="32"/>
      <c r="T3" s="32"/>
      <c r="U3" s="32"/>
      <c r="V3" s="32"/>
    </row>
    <row r="4" spans="2:22" s="5" customFormat="1" ht="15">
      <c r="B4" s="4" t="s">
        <v>15</v>
      </c>
      <c r="C4" s="24" t="s">
        <v>14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s="5" customFormat="1" ht="15">
      <c r="B5" s="4" t="s">
        <v>13</v>
      </c>
      <c r="C5" s="8">
        <v>2002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8">
        <v>2008</v>
      </c>
      <c r="J5" s="8">
        <v>2009</v>
      </c>
      <c r="K5" s="8">
        <v>2010</v>
      </c>
      <c r="L5" s="8">
        <v>2011</v>
      </c>
      <c r="M5" s="8">
        <v>2012</v>
      </c>
      <c r="N5" s="8">
        <v>2013</v>
      </c>
      <c r="O5" s="8">
        <v>2014</v>
      </c>
      <c r="P5" s="8">
        <v>2015</v>
      </c>
      <c r="Q5" s="8">
        <v>2016</v>
      </c>
      <c r="R5" s="8">
        <v>2017</v>
      </c>
      <c r="S5" s="8">
        <v>2018</v>
      </c>
      <c r="T5" s="8">
        <v>2019</v>
      </c>
      <c r="U5" s="8">
        <v>2020</v>
      </c>
      <c r="V5" s="8" t="s">
        <v>0</v>
      </c>
    </row>
    <row r="6" spans="2:22" ht="15">
      <c r="B6" s="6" t="s">
        <v>12</v>
      </c>
      <c r="C6" s="7">
        <v>1</v>
      </c>
      <c r="D6" s="7">
        <v>0</v>
      </c>
      <c r="E6" s="7">
        <v>4</v>
      </c>
      <c r="F6" s="7">
        <v>4</v>
      </c>
      <c r="G6" s="7">
        <v>1</v>
      </c>
      <c r="H6" s="7">
        <v>2</v>
      </c>
      <c r="I6" s="7">
        <v>0</v>
      </c>
      <c r="J6" s="7">
        <v>3</v>
      </c>
      <c r="K6" s="7">
        <v>2</v>
      </c>
      <c r="L6" s="7">
        <v>1</v>
      </c>
      <c r="M6" s="9">
        <v>1</v>
      </c>
      <c r="N6" s="9">
        <v>0</v>
      </c>
      <c r="O6" s="9">
        <v>2</v>
      </c>
      <c r="P6" s="9">
        <v>0</v>
      </c>
      <c r="Q6" s="9">
        <v>1</v>
      </c>
      <c r="R6" s="9">
        <v>1</v>
      </c>
      <c r="S6" s="9">
        <v>1</v>
      </c>
      <c r="T6" s="9">
        <v>5</v>
      </c>
      <c r="U6" s="9">
        <v>0</v>
      </c>
      <c r="V6" s="14">
        <f>SUM(C6:U6)</f>
        <v>29</v>
      </c>
    </row>
    <row r="7" spans="2:22" ht="15">
      <c r="B7" s="6" t="s">
        <v>11</v>
      </c>
      <c r="C7" s="7">
        <v>13</v>
      </c>
      <c r="D7" s="7">
        <v>7</v>
      </c>
      <c r="E7" s="7">
        <v>3</v>
      </c>
      <c r="F7" s="7">
        <v>3</v>
      </c>
      <c r="G7" s="7">
        <v>8</v>
      </c>
      <c r="H7" s="7">
        <v>5</v>
      </c>
      <c r="I7" s="7">
        <v>6</v>
      </c>
      <c r="J7" s="7">
        <v>1</v>
      </c>
      <c r="K7" s="7">
        <v>3</v>
      </c>
      <c r="L7" s="7">
        <v>5</v>
      </c>
      <c r="M7" s="9">
        <v>8</v>
      </c>
      <c r="N7" s="9">
        <v>4</v>
      </c>
      <c r="O7" s="9">
        <v>5</v>
      </c>
      <c r="P7" s="9">
        <v>5</v>
      </c>
      <c r="Q7" s="9">
        <v>2</v>
      </c>
      <c r="R7" s="9">
        <v>5</v>
      </c>
      <c r="S7" s="9">
        <v>4</v>
      </c>
      <c r="T7" s="9">
        <v>5</v>
      </c>
      <c r="U7" s="9">
        <v>6</v>
      </c>
      <c r="V7" s="21">
        <f aca="true" t="shared" si="0" ref="V7:V18">SUM(C7:U7)</f>
        <v>98</v>
      </c>
    </row>
    <row r="8" spans="2:22" ht="15">
      <c r="B8" s="6" t="s">
        <v>10</v>
      </c>
      <c r="C8" s="7">
        <v>7</v>
      </c>
      <c r="D8" s="7">
        <v>8</v>
      </c>
      <c r="E8" s="7">
        <v>4</v>
      </c>
      <c r="F8" s="7">
        <v>8</v>
      </c>
      <c r="G8" s="7">
        <v>7</v>
      </c>
      <c r="H8" s="7">
        <v>10</v>
      </c>
      <c r="I8" s="7">
        <v>6</v>
      </c>
      <c r="J8" s="7">
        <v>5</v>
      </c>
      <c r="K8" s="7">
        <v>8</v>
      </c>
      <c r="L8" s="7">
        <v>9</v>
      </c>
      <c r="M8" s="9">
        <v>7</v>
      </c>
      <c r="N8" s="9">
        <v>13</v>
      </c>
      <c r="O8" s="9">
        <v>5</v>
      </c>
      <c r="P8" s="9">
        <v>3</v>
      </c>
      <c r="Q8" s="9">
        <v>6</v>
      </c>
      <c r="R8" s="9">
        <v>7</v>
      </c>
      <c r="S8" s="9">
        <v>7</v>
      </c>
      <c r="T8" s="9">
        <v>5</v>
      </c>
      <c r="U8" s="9">
        <v>7</v>
      </c>
      <c r="V8" s="21">
        <f t="shared" si="0"/>
        <v>132</v>
      </c>
    </row>
    <row r="9" spans="2:22" ht="15">
      <c r="B9" s="6" t="s">
        <v>9</v>
      </c>
      <c r="C9" s="7">
        <v>9</v>
      </c>
      <c r="D9" s="7">
        <v>6</v>
      </c>
      <c r="E9" s="7">
        <v>12</v>
      </c>
      <c r="F9" s="7">
        <v>10</v>
      </c>
      <c r="G9" s="7">
        <v>6</v>
      </c>
      <c r="H9" s="7">
        <v>8</v>
      </c>
      <c r="I9" s="7">
        <v>6</v>
      </c>
      <c r="J9" s="7">
        <v>4</v>
      </c>
      <c r="K9" s="7">
        <v>6</v>
      </c>
      <c r="L9" s="7">
        <v>7</v>
      </c>
      <c r="M9" s="9">
        <v>6</v>
      </c>
      <c r="N9" s="9">
        <v>10</v>
      </c>
      <c r="O9" s="9">
        <v>6</v>
      </c>
      <c r="P9" s="9">
        <v>3</v>
      </c>
      <c r="Q9" s="9">
        <v>2</v>
      </c>
      <c r="R9" s="9">
        <v>9</v>
      </c>
      <c r="S9" s="9">
        <v>7</v>
      </c>
      <c r="T9" s="9">
        <v>5</v>
      </c>
      <c r="U9" s="9">
        <v>6</v>
      </c>
      <c r="V9" s="21">
        <f t="shared" si="0"/>
        <v>128</v>
      </c>
    </row>
    <row r="10" spans="2:22" ht="15">
      <c r="B10" s="6" t="s">
        <v>8</v>
      </c>
      <c r="C10" s="7">
        <v>8</v>
      </c>
      <c r="D10" s="7">
        <v>13</v>
      </c>
      <c r="E10" s="7">
        <v>9</v>
      </c>
      <c r="F10" s="7">
        <v>7</v>
      </c>
      <c r="G10" s="7">
        <v>13</v>
      </c>
      <c r="H10" s="7">
        <v>3</v>
      </c>
      <c r="I10" s="7">
        <v>7</v>
      </c>
      <c r="J10" s="7">
        <v>7</v>
      </c>
      <c r="K10" s="7">
        <v>9</v>
      </c>
      <c r="L10" s="7">
        <v>8</v>
      </c>
      <c r="M10" s="9">
        <v>4</v>
      </c>
      <c r="N10" s="9">
        <v>10</v>
      </c>
      <c r="O10" s="9">
        <v>8</v>
      </c>
      <c r="P10" s="9">
        <v>7</v>
      </c>
      <c r="Q10" s="9">
        <v>3</v>
      </c>
      <c r="R10" s="9">
        <v>10</v>
      </c>
      <c r="S10" s="9">
        <v>1</v>
      </c>
      <c r="T10" s="9">
        <v>4</v>
      </c>
      <c r="U10" s="9">
        <v>2</v>
      </c>
      <c r="V10" s="21">
        <f t="shared" si="0"/>
        <v>133</v>
      </c>
    </row>
    <row r="11" spans="2:22" ht="15">
      <c r="B11" s="6" t="s">
        <v>7</v>
      </c>
      <c r="C11" s="7">
        <v>8</v>
      </c>
      <c r="D11" s="7">
        <v>12</v>
      </c>
      <c r="E11" s="7">
        <v>10</v>
      </c>
      <c r="F11" s="7">
        <v>13</v>
      </c>
      <c r="G11" s="7">
        <v>8</v>
      </c>
      <c r="H11" s="7">
        <v>5</v>
      </c>
      <c r="I11" s="7">
        <v>5</v>
      </c>
      <c r="J11" s="7">
        <v>4</v>
      </c>
      <c r="K11" s="7">
        <v>10</v>
      </c>
      <c r="L11" s="7">
        <v>5</v>
      </c>
      <c r="M11" s="9">
        <v>8</v>
      </c>
      <c r="N11" s="9">
        <v>9</v>
      </c>
      <c r="O11" s="9">
        <v>7</v>
      </c>
      <c r="P11" s="9">
        <v>7</v>
      </c>
      <c r="Q11" s="9">
        <v>13</v>
      </c>
      <c r="R11" s="9">
        <v>5</v>
      </c>
      <c r="S11" s="9">
        <v>5</v>
      </c>
      <c r="T11" s="9">
        <v>5</v>
      </c>
      <c r="U11" s="9">
        <v>4</v>
      </c>
      <c r="V11" s="21">
        <f t="shared" si="0"/>
        <v>143</v>
      </c>
    </row>
    <row r="12" spans="2:22" ht="15">
      <c r="B12" s="6" t="s">
        <v>6</v>
      </c>
      <c r="C12" s="7">
        <v>8</v>
      </c>
      <c r="D12" s="7">
        <v>15</v>
      </c>
      <c r="E12" s="7">
        <v>11</v>
      </c>
      <c r="F12" s="7">
        <v>7</v>
      </c>
      <c r="G12" s="7">
        <v>10</v>
      </c>
      <c r="H12" s="7">
        <v>15</v>
      </c>
      <c r="I12" s="7">
        <v>11</v>
      </c>
      <c r="J12" s="7">
        <v>7</v>
      </c>
      <c r="K12" s="7">
        <v>7</v>
      </c>
      <c r="L12" s="7">
        <v>10</v>
      </c>
      <c r="M12" s="9">
        <v>12</v>
      </c>
      <c r="N12" s="9">
        <v>5</v>
      </c>
      <c r="O12" s="9">
        <v>6</v>
      </c>
      <c r="P12" s="9">
        <v>9</v>
      </c>
      <c r="Q12" s="9">
        <v>7</v>
      </c>
      <c r="R12" s="9">
        <v>6</v>
      </c>
      <c r="S12" s="9">
        <v>5</v>
      </c>
      <c r="T12" s="9">
        <v>3</v>
      </c>
      <c r="U12" s="9">
        <v>12</v>
      </c>
      <c r="V12" s="21">
        <f t="shared" si="0"/>
        <v>166</v>
      </c>
    </row>
    <row r="13" spans="2:22" ht="15">
      <c r="B13" s="6" t="s">
        <v>5</v>
      </c>
      <c r="C13" s="7">
        <v>11</v>
      </c>
      <c r="D13" s="7">
        <v>12</v>
      </c>
      <c r="E13" s="7">
        <v>9</v>
      </c>
      <c r="F13" s="7">
        <v>8</v>
      </c>
      <c r="G13" s="7">
        <v>6</v>
      </c>
      <c r="H13" s="7">
        <v>13</v>
      </c>
      <c r="I13" s="7">
        <v>4</v>
      </c>
      <c r="J13" s="7">
        <v>10</v>
      </c>
      <c r="K13" s="7">
        <v>5</v>
      </c>
      <c r="L13" s="7">
        <v>4</v>
      </c>
      <c r="M13" s="9">
        <v>4</v>
      </c>
      <c r="N13" s="9">
        <v>9</v>
      </c>
      <c r="O13" s="9">
        <v>9</v>
      </c>
      <c r="P13" s="9">
        <v>10</v>
      </c>
      <c r="Q13" s="9">
        <v>6</v>
      </c>
      <c r="R13" s="9">
        <v>6</v>
      </c>
      <c r="S13" s="9">
        <v>11</v>
      </c>
      <c r="T13" s="9">
        <v>7</v>
      </c>
      <c r="U13" s="9">
        <v>7</v>
      </c>
      <c r="V13" s="21">
        <f t="shared" si="0"/>
        <v>151</v>
      </c>
    </row>
    <row r="14" spans="2:22" ht="15">
      <c r="B14" s="6" t="s">
        <v>4</v>
      </c>
      <c r="C14" s="7">
        <v>11</v>
      </c>
      <c r="D14" s="7">
        <v>10</v>
      </c>
      <c r="E14" s="7">
        <v>13</v>
      </c>
      <c r="F14" s="7">
        <v>2</v>
      </c>
      <c r="G14" s="7">
        <v>7</v>
      </c>
      <c r="H14" s="7">
        <v>10</v>
      </c>
      <c r="I14" s="7">
        <v>9</v>
      </c>
      <c r="J14" s="7">
        <v>8</v>
      </c>
      <c r="K14" s="7">
        <v>4</v>
      </c>
      <c r="L14" s="7">
        <v>8</v>
      </c>
      <c r="M14" s="9">
        <v>9</v>
      </c>
      <c r="N14" s="9">
        <v>11</v>
      </c>
      <c r="O14" s="9">
        <v>11</v>
      </c>
      <c r="P14" s="9">
        <v>3</v>
      </c>
      <c r="Q14" s="9">
        <v>5</v>
      </c>
      <c r="R14" s="9">
        <v>8</v>
      </c>
      <c r="S14" s="9">
        <v>13</v>
      </c>
      <c r="T14" s="9">
        <v>4</v>
      </c>
      <c r="U14" s="9">
        <v>5</v>
      </c>
      <c r="V14" s="21">
        <f t="shared" si="0"/>
        <v>151</v>
      </c>
    </row>
    <row r="15" spans="2:22" ht="15">
      <c r="B15" s="6" t="s">
        <v>3</v>
      </c>
      <c r="C15" s="7">
        <v>8</v>
      </c>
      <c r="D15" s="7">
        <v>3</v>
      </c>
      <c r="E15" s="7">
        <v>4</v>
      </c>
      <c r="F15" s="7">
        <v>7</v>
      </c>
      <c r="G15" s="7">
        <v>5</v>
      </c>
      <c r="H15" s="7">
        <v>7</v>
      </c>
      <c r="I15" s="7">
        <v>4</v>
      </c>
      <c r="J15" s="7">
        <v>9</v>
      </c>
      <c r="K15" s="7">
        <v>5</v>
      </c>
      <c r="L15" s="7">
        <v>4</v>
      </c>
      <c r="M15" s="9">
        <v>3</v>
      </c>
      <c r="N15" s="9">
        <v>8</v>
      </c>
      <c r="O15" s="9">
        <v>2</v>
      </c>
      <c r="P15" s="9">
        <v>5</v>
      </c>
      <c r="Q15" s="9">
        <v>8</v>
      </c>
      <c r="R15" s="9">
        <v>3</v>
      </c>
      <c r="S15" s="9">
        <v>10</v>
      </c>
      <c r="T15" s="9">
        <v>6</v>
      </c>
      <c r="U15" s="9">
        <v>9</v>
      </c>
      <c r="V15" s="21">
        <f t="shared" si="0"/>
        <v>110</v>
      </c>
    </row>
    <row r="16" spans="2:22" ht="15">
      <c r="B16" s="6" t="s">
        <v>2</v>
      </c>
      <c r="C16" s="7">
        <v>2</v>
      </c>
      <c r="D16" s="7">
        <v>2</v>
      </c>
      <c r="E16" s="7">
        <v>1</v>
      </c>
      <c r="F16" s="7">
        <v>1</v>
      </c>
      <c r="G16" s="7">
        <v>3</v>
      </c>
      <c r="H16" s="7">
        <v>5</v>
      </c>
      <c r="I16" s="7">
        <v>1</v>
      </c>
      <c r="J16" s="7">
        <v>3</v>
      </c>
      <c r="K16" s="7">
        <v>4</v>
      </c>
      <c r="L16" s="7">
        <v>8</v>
      </c>
      <c r="M16" s="9">
        <v>2</v>
      </c>
      <c r="N16" s="9">
        <v>3</v>
      </c>
      <c r="O16" s="9">
        <v>3</v>
      </c>
      <c r="P16" s="9">
        <v>5</v>
      </c>
      <c r="Q16" s="9">
        <v>6</v>
      </c>
      <c r="R16" s="9">
        <v>10</v>
      </c>
      <c r="S16" s="9">
        <v>8</v>
      </c>
      <c r="T16" s="9">
        <v>5</v>
      </c>
      <c r="U16" s="9">
        <v>2</v>
      </c>
      <c r="V16" s="21">
        <f t="shared" si="0"/>
        <v>74</v>
      </c>
    </row>
    <row r="17" spans="2:22" ht="15">
      <c r="B17" s="6" t="s">
        <v>1</v>
      </c>
      <c r="C17" s="7">
        <v>3</v>
      </c>
      <c r="D17" s="7">
        <v>0</v>
      </c>
      <c r="E17" s="7">
        <v>2</v>
      </c>
      <c r="F17" s="7">
        <v>3</v>
      </c>
      <c r="G17" s="7">
        <v>0</v>
      </c>
      <c r="H17" s="7">
        <v>0</v>
      </c>
      <c r="I17" s="7">
        <v>1</v>
      </c>
      <c r="J17" s="7">
        <v>1</v>
      </c>
      <c r="K17" s="7">
        <v>0</v>
      </c>
      <c r="L17" s="7">
        <v>2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1</v>
      </c>
      <c r="U17" s="9">
        <v>2</v>
      </c>
      <c r="V17" s="21">
        <f t="shared" si="0"/>
        <v>16</v>
      </c>
    </row>
    <row r="18" spans="2:22" ht="15">
      <c r="B18" s="4" t="s">
        <v>0</v>
      </c>
      <c r="C18" s="14">
        <v>89</v>
      </c>
      <c r="D18" s="14">
        <v>88</v>
      </c>
      <c r="E18" s="14">
        <v>82</v>
      </c>
      <c r="F18" s="14">
        <v>73</v>
      </c>
      <c r="G18" s="14">
        <v>74</v>
      </c>
      <c r="H18" s="14">
        <v>83</v>
      </c>
      <c r="I18" s="14">
        <v>60</v>
      </c>
      <c r="J18" s="14">
        <v>62</v>
      </c>
      <c r="K18" s="14">
        <v>63</v>
      </c>
      <c r="L18" s="14">
        <v>71</v>
      </c>
      <c r="M18" s="14">
        <v>64</v>
      </c>
      <c r="N18" s="14">
        <v>82</v>
      </c>
      <c r="O18" s="14">
        <v>64</v>
      </c>
      <c r="P18" s="14">
        <v>57</v>
      </c>
      <c r="Q18" s="17">
        <v>60</v>
      </c>
      <c r="R18" s="18">
        <v>70</v>
      </c>
      <c r="S18" s="19">
        <v>72</v>
      </c>
      <c r="T18" s="20">
        <v>55</v>
      </c>
      <c r="U18" s="21">
        <v>62</v>
      </c>
      <c r="V18" s="21">
        <f t="shared" si="0"/>
        <v>1331</v>
      </c>
    </row>
  </sheetData>
  <sheetProtection/>
  <mergeCells count="3">
    <mergeCell ref="B2:N2"/>
    <mergeCell ref="B3:N3"/>
    <mergeCell ref="C4:V4"/>
  </mergeCells>
  <conditionalFormatting sqref="C6:M18 V6:V18">
    <cfRule type="expression" priority="4" dxfId="0">
      <formula>IF('Age Group'!#REF!&lt;5,"Less than 5",'Age Group'!#REF!)</formula>
    </cfRule>
  </conditionalFormatting>
  <conditionalFormatting sqref="N18:U18">
    <cfRule type="expression" priority="3" dxfId="0">
      <formula>IF('Age Group'!#REF!&lt;5,"Less than 5",'Age Group'!#REF!)</formula>
    </cfRule>
  </conditionalFormatting>
  <conditionalFormatting sqref="N6:U18">
    <cfRule type="expression" priority="2" dxfId="0">
      <formula>IF('Age Group'!#REF!&lt;5,"Less than 5",'Age Group'!#REF!)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2"/>
  <sheetViews>
    <sheetView showGridLines="0" zoomScalePageLayoutView="0" workbookViewId="0" topLeftCell="A1">
      <selection activeCell="A3" sqref="A3:IV3"/>
    </sheetView>
  </sheetViews>
  <sheetFormatPr defaultColWidth="0" defaultRowHeight="15" customHeight="1" zeroHeight="1"/>
  <cols>
    <col min="1" max="1" width="1.7109375" style="3" customWidth="1"/>
    <col min="2" max="2" width="17.8515625" style="3" bestFit="1" customWidth="1"/>
    <col min="3" max="21" width="8.7109375" style="3" customWidth="1"/>
    <col min="22" max="22" width="2.8515625" style="3" customWidth="1"/>
    <col min="23" max="30" width="0" style="3" hidden="1" customWidth="1"/>
    <col min="31" max="16384" width="9.140625" style="3" hidden="1" customWidth="1"/>
  </cols>
  <sheetData>
    <row r="1" spans="2:30" s="2" customFormat="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21" ht="18.75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1" s="28" customFormat="1" ht="32.25" customHeight="1">
      <c r="B3" s="31" t="s">
        <v>54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">
      <c r="B4" s="15" t="s">
        <v>15</v>
      </c>
      <c r="C4" s="24" t="s">
        <v>14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2:21" s="5" customFormat="1" ht="15">
      <c r="B5" s="4" t="s">
        <v>16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4">
        <v>2009</v>
      </c>
      <c r="K5" s="14">
        <v>2010</v>
      </c>
      <c r="L5" s="14">
        <v>2011</v>
      </c>
      <c r="M5" s="14">
        <v>2012</v>
      </c>
      <c r="N5" s="14">
        <v>2013</v>
      </c>
      <c r="O5" s="14">
        <v>2014</v>
      </c>
      <c r="P5" s="14">
        <v>2015</v>
      </c>
      <c r="Q5" s="17">
        <v>2016</v>
      </c>
      <c r="R5" s="18">
        <v>2017</v>
      </c>
      <c r="S5" s="19">
        <v>2018</v>
      </c>
      <c r="T5" s="20">
        <v>2019</v>
      </c>
      <c r="U5" s="14" t="s">
        <v>0</v>
      </c>
    </row>
    <row r="6" spans="2:21" ht="15">
      <c r="B6" s="6" t="s">
        <v>17</v>
      </c>
      <c r="C6" s="7">
        <v>4</v>
      </c>
      <c r="D6" s="7">
        <v>3</v>
      </c>
      <c r="E6" s="7">
        <v>4</v>
      </c>
      <c r="F6" s="7">
        <v>2</v>
      </c>
      <c r="G6" s="7">
        <v>6</v>
      </c>
      <c r="H6" s="7">
        <v>6</v>
      </c>
      <c r="I6" s="7">
        <v>3</v>
      </c>
      <c r="J6" s="7">
        <v>3</v>
      </c>
      <c r="K6" s="7">
        <v>3</v>
      </c>
      <c r="L6" s="7">
        <v>3</v>
      </c>
      <c r="M6" s="9">
        <v>15</v>
      </c>
      <c r="N6" s="9">
        <v>8</v>
      </c>
      <c r="O6" s="9">
        <v>3</v>
      </c>
      <c r="P6" s="9">
        <v>2</v>
      </c>
      <c r="Q6" s="9">
        <v>3</v>
      </c>
      <c r="R6" s="9">
        <v>3</v>
      </c>
      <c r="S6" s="9">
        <v>3</v>
      </c>
      <c r="T6" s="9">
        <v>3</v>
      </c>
      <c r="U6" s="14">
        <f>SUM(C6:T6)</f>
        <v>77</v>
      </c>
    </row>
    <row r="7" spans="2:21" ht="15">
      <c r="B7" s="6" t="s">
        <v>18</v>
      </c>
      <c r="C7" s="7">
        <v>2</v>
      </c>
      <c r="D7" s="7">
        <v>4</v>
      </c>
      <c r="E7" s="7">
        <v>2</v>
      </c>
      <c r="F7" s="7">
        <v>0</v>
      </c>
      <c r="G7" s="7">
        <v>0</v>
      </c>
      <c r="H7" s="7">
        <v>2</v>
      </c>
      <c r="I7" s="7">
        <v>1</v>
      </c>
      <c r="J7" s="7">
        <v>0</v>
      </c>
      <c r="K7" s="7">
        <v>0</v>
      </c>
      <c r="L7" s="7">
        <v>1</v>
      </c>
      <c r="M7" s="9">
        <v>1</v>
      </c>
      <c r="N7" s="9">
        <v>0</v>
      </c>
      <c r="O7" s="9">
        <v>1</v>
      </c>
      <c r="P7" s="9">
        <v>1</v>
      </c>
      <c r="Q7" s="9">
        <v>0</v>
      </c>
      <c r="R7" s="9">
        <v>0</v>
      </c>
      <c r="S7" s="9">
        <v>2</v>
      </c>
      <c r="T7" s="9">
        <v>1</v>
      </c>
      <c r="U7" s="20">
        <f aca="true" t="shared" si="0" ref="U7:U22">SUM(C7:T7)</f>
        <v>18</v>
      </c>
    </row>
    <row r="8" spans="2:21" ht="15">
      <c r="B8" s="6" t="s">
        <v>36</v>
      </c>
      <c r="C8" s="7">
        <v>5</v>
      </c>
      <c r="D8" s="7">
        <v>4</v>
      </c>
      <c r="E8" s="7">
        <v>1</v>
      </c>
      <c r="F8" s="7">
        <v>1</v>
      </c>
      <c r="G8" s="7">
        <v>0</v>
      </c>
      <c r="H8" s="7">
        <v>2</v>
      </c>
      <c r="I8" s="7">
        <v>0</v>
      </c>
      <c r="J8" s="7">
        <v>1</v>
      </c>
      <c r="K8" s="7">
        <v>0</v>
      </c>
      <c r="L8" s="7">
        <v>0</v>
      </c>
      <c r="M8" s="9">
        <v>0</v>
      </c>
      <c r="N8" s="9">
        <v>2</v>
      </c>
      <c r="O8" s="9">
        <v>0</v>
      </c>
      <c r="P8" s="9">
        <v>2</v>
      </c>
      <c r="Q8" s="9">
        <v>0</v>
      </c>
      <c r="R8" s="9">
        <v>1</v>
      </c>
      <c r="S8" s="9">
        <v>0</v>
      </c>
      <c r="T8" s="9">
        <v>1</v>
      </c>
      <c r="U8" s="20">
        <f t="shared" si="0"/>
        <v>20</v>
      </c>
    </row>
    <row r="9" spans="2:21" ht="15">
      <c r="B9" s="6" t="s">
        <v>19</v>
      </c>
      <c r="C9" s="7">
        <v>19</v>
      </c>
      <c r="D9" s="7">
        <v>24</v>
      </c>
      <c r="E9" s="7">
        <v>17</v>
      </c>
      <c r="F9" s="7">
        <v>18</v>
      </c>
      <c r="G9" s="7">
        <v>27</v>
      </c>
      <c r="H9" s="7">
        <v>16</v>
      </c>
      <c r="I9" s="7">
        <v>14</v>
      </c>
      <c r="J9" s="7">
        <v>21</v>
      </c>
      <c r="K9" s="7">
        <v>20</v>
      </c>
      <c r="L9" s="7">
        <v>20</v>
      </c>
      <c r="M9" s="9">
        <v>14</v>
      </c>
      <c r="N9" s="9">
        <v>23</v>
      </c>
      <c r="O9" s="9">
        <v>24</v>
      </c>
      <c r="P9" s="9">
        <v>19</v>
      </c>
      <c r="Q9" s="9">
        <v>23</v>
      </c>
      <c r="R9" s="9">
        <v>20</v>
      </c>
      <c r="S9" s="9">
        <v>26</v>
      </c>
      <c r="T9" s="9">
        <v>23</v>
      </c>
      <c r="U9" s="20">
        <f t="shared" si="0"/>
        <v>368</v>
      </c>
    </row>
    <row r="10" spans="2:21" ht="15">
      <c r="B10" s="6" t="s">
        <v>20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9">
        <v>0</v>
      </c>
      <c r="N10" s="9">
        <v>0</v>
      </c>
      <c r="O10" s="9">
        <v>1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20">
        <f t="shared" si="0"/>
        <v>4</v>
      </c>
    </row>
    <row r="11" spans="2:21" ht="15">
      <c r="B11" s="6" t="s">
        <v>21</v>
      </c>
      <c r="C11" s="7">
        <v>2</v>
      </c>
      <c r="D11" s="7">
        <v>1</v>
      </c>
      <c r="E11" s="7">
        <v>0</v>
      </c>
      <c r="F11" s="7">
        <v>1</v>
      </c>
      <c r="G11" s="7">
        <v>0</v>
      </c>
      <c r="H11" s="7">
        <v>4</v>
      </c>
      <c r="I11" s="7">
        <v>3</v>
      </c>
      <c r="J11" s="7">
        <v>0</v>
      </c>
      <c r="K11" s="7">
        <v>4</v>
      </c>
      <c r="L11" s="7">
        <v>1</v>
      </c>
      <c r="M11" s="9">
        <v>1</v>
      </c>
      <c r="N11" s="9">
        <v>2</v>
      </c>
      <c r="O11" s="9">
        <v>2</v>
      </c>
      <c r="P11" s="9">
        <v>0</v>
      </c>
      <c r="Q11" s="9">
        <v>0</v>
      </c>
      <c r="R11" s="9">
        <v>4</v>
      </c>
      <c r="S11" s="9">
        <v>3</v>
      </c>
      <c r="T11" s="9">
        <v>1</v>
      </c>
      <c r="U11" s="20">
        <f t="shared" si="0"/>
        <v>29</v>
      </c>
    </row>
    <row r="12" spans="2:21" ht="15">
      <c r="B12" s="6" t="s">
        <v>22</v>
      </c>
      <c r="C12" s="7">
        <v>1</v>
      </c>
      <c r="D12" s="7">
        <v>2</v>
      </c>
      <c r="E12" s="7">
        <v>1</v>
      </c>
      <c r="F12" s="7">
        <v>1</v>
      </c>
      <c r="G12" s="7">
        <v>1</v>
      </c>
      <c r="H12" s="7">
        <v>2</v>
      </c>
      <c r="I12" s="7">
        <v>3</v>
      </c>
      <c r="J12" s="7">
        <v>0</v>
      </c>
      <c r="K12" s="7">
        <v>2</v>
      </c>
      <c r="L12" s="7">
        <v>2</v>
      </c>
      <c r="M12" s="9">
        <v>1</v>
      </c>
      <c r="N12" s="9">
        <v>1</v>
      </c>
      <c r="O12" s="9">
        <v>0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20">
        <f t="shared" si="0"/>
        <v>19</v>
      </c>
    </row>
    <row r="13" spans="2:21" ht="15">
      <c r="B13" s="6" t="s">
        <v>23</v>
      </c>
      <c r="C13" s="7">
        <v>3</v>
      </c>
      <c r="D13" s="7">
        <v>2</v>
      </c>
      <c r="E13" s="7">
        <v>4</v>
      </c>
      <c r="F13" s="7">
        <v>1</v>
      </c>
      <c r="G13" s="7">
        <v>2</v>
      </c>
      <c r="H13" s="7">
        <v>0</v>
      </c>
      <c r="I13" s="7">
        <v>3</v>
      </c>
      <c r="J13" s="7">
        <v>0</v>
      </c>
      <c r="K13" s="7">
        <v>2</v>
      </c>
      <c r="L13" s="7">
        <v>3</v>
      </c>
      <c r="M13" s="9">
        <v>1</v>
      </c>
      <c r="N13" s="9">
        <v>2</v>
      </c>
      <c r="O13" s="9">
        <v>0</v>
      </c>
      <c r="P13" s="9">
        <v>2</v>
      </c>
      <c r="Q13" s="9">
        <v>1</v>
      </c>
      <c r="R13" s="9">
        <v>1</v>
      </c>
      <c r="S13" s="9">
        <v>3</v>
      </c>
      <c r="T13" s="9">
        <v>2</v>
      </c>
      <c r="U13" s="20">
        <f t="shared" si="0"/>
        <v>32</v>
      </c>
    </row>
    <row r="14" spans="2:21" ht="15">
      <c r="B14" s="6" t="s">
        <v>24</v>
      </c>
      <c r="C14" s="7">
        <v>1</v>
      </c>
      <c r="D14" s="7">
        <v>3</v>
      </c>
      <c r="E14" s="7">
        <v>0</v>
      </c>
      <c r="F14" s="7">
        <v>1</v>
      </c>
      <c r="G14" s="7">
        <v>2</v>
      </c>
      <c r="H14" s="7">
        <v>3</v>
      </c>
      <c r="I14" s="7">
        <v>1</v>
      </c>
      <c r="J14" s="7">
        <v>2</v>
      </c>
      <c r="K14" s="7">
        <v>1</v>
      </c>
      <c r="L14" s="7">
        <v>1</v>
      </c>
      <c r="M14" s="9">
        <v>3</v>
      </c>
      <c r="N14" s="9">
        <v>2</v>
      </c>
      <c r="O14" s="9">
        <v>1</v>
      </c>
      <c r="P14" s="9">
        <v>2</v>
      </c>
      <c r="Q14" s="9">
        <v>0</v>
      </c>
      <c r="R14" s="9">
        <v>2</v>
      </c>
      <c r="S14" s="9">
        <v>0</v>
      </c>
      <c r="T14" s="9">
        <v>1</v>
      </c>
      <c r="U14" s="20">
        <f t="shared" si="0"/>
        <v>26</v>
      </c>
    </row>
    <row r="15" spans="2:21" ht="15">
      <c r="B15" s="6" t="s">
        <v>25</v>
      </c>
      <c r="C15" s="7">
        <v>6</v>
      </c>
      <c r="D15" s="7">
        <v>7</v>
      </c>
      <c r="E15" s="7">
        <v>10</v>
      </c>
      <c r="F15" s="7">
        <v>12</v>
      </c>
      <c r="G15" s="7">
        <v>8</v>
      </c>
      <c r="H15" s="7">
        <v>7</v>
      </c>
      <c r="I15" s="7">
        <v>3</v>
      </c>
      <c r="J15" s="7">
        <v>7</v>
      </c>
      <c r="K15" s="7">
        <v>5</v>
      </c>
      <c r="L15" s="7">
        <v>8</v>
      </c>
      <c r="M15" s="9">
        <v>7</v>
      </c>
      <c r="N15" s="9">
        <v>9</v>
      </c>
      <c r="O15" s="9">
        <v>4</v>
      </c>
      <c r="P15" s="9">
        <v>6</v>
      </c>
      <c r="Q15" s="9">
        <v>10</v>
      </c>
      <c r="R15" s="9">
        <v>14</v>
      </c>
      <c r="S15" s="9">
        <v>8</v>
      </c>
      <c r="T15" s="9">
        <v>5</v>
      </c>
      <c r="U15" s="20">
        <f t="shared" si="0"/>
        <v>136</v>
      </c>
    </row>
    <row r="16" spans="2:21" ht="15">
      <c r="B16" s="6" t="s">
        <v>26</v>
      </c>
      <c r="C16" s="7">
        <v>4</v>
      </c>
      <c r="D16" s="7">
        <v>4</v>
      </c>
      <c r="E16" s="7">
        <v>4</v>
      </c>
      <c r="F16" s="7">
        <v>1</v>
      </c>
      <c r="G16" s="7">
        <v>2</v>
      </c>
      <c r="H16" s="7">
        <v>6</v>
      </c>
      <c r="I16" s="7">
        <v>3</v>
      </c>
      <c r="J16" s="7">
        <v>2</v>
      </c>
      <c r="K16" s="7">
        <v>1</v>
      </c>
      <c r="L16" s="7">
        <v>6</v>
      </c>
      <c r="M16" s="9">
        <v>3</v>
      </c>
      <c r="N16" s="9">
        <v>2</v>
      </c>
      <c r="O16" s="9">
        <v>3</v>
      </c>
      <c r="P16" s="9">
        <v>4</v>
      </c>
      <c r="Q16" s="9">
        <v>0</v>
      </c>
      <c r="R16" s="9">
        <v>2</v>
      </c>
      <c r="S16" s="9">
        <v>0</v>
      </c>
      <c r="T16" s="9">
        <v>0</v>
      </c>
      <c r="U16" s="20">
        <f t="shared" si="0"/>
        <v>47</v>
      </c>
    </row>
    <row r="17" spans="2:21" ht="15">
      <c r="B17" s="6" t="s">
        <v>27</v>
      </c>
      <c r="C17" s="7">
        <v>2</v>
      </c>
      <c r="D17" s="7">
        <v>0</v>
      </c>
      <c r="E17" s="7">
        <v>1</v>
      </c>
      <c r="F17" s="7">
        <v>0</v>
      </c>
      <c r="G17" s="7">
        <v>1</v>
      </c>
      <c r="H17" s="7">
        <v>1</v>
      </c>
      <c r="I17" s="7">
        <v>2</v>
      </c>
      <c r="J17" s="7">
        <v>0</v>
      </c>
      <c r="K17" s="7">
        <v>1</v>
      </c>
      <c r="L17" s="7">
        <v>2</v>
      </c>
      <c r="M17" s="9">
        <v>0</v>
      </c>
      <c r="N17" s="9">
        <v>0</v>
      </c>
      <c r="O17" s="9">
        <v>0</v>
      </c>
      <c r="P17" s="9">
        <v>1</v>
      </c>
      <c r="Q17" s="9">
        <v>1</v>
      </c>
      <c r="R17" s="9">
        <v>0</v>
      </c>
      <c r="S17" s="9">
        <v>2</v>
      </c>
      <c r="T17" s="9">
        <v>0</v>
      </c>
      <c r="U17" s="20">
        <f t="shared" si="0"/>
        <v>14</v>
      </c>
    </row>
    <row r="18" spans="2:21" ht="15">
      <c r="B18" s="6" t="s">
        <v>30</v>
      </c>
      <c r="C18" s="7">
        <v>0</v>
      </c>
      <c r="D18" s="7">
        <v>0</v>
      </c>
      <c r="E18" s="7">
        <v>2</v>
      </c>
      <c r="F18" s="7">
        <v>2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9">
        <v>0</v>
      </c>
      <c r="N18" s="9">
        <v>0</v>
      </c>
      <c r="O18" s="9">
        <v>1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  <c r="U18" s="20">
        <f t="shared" si="0"/>
        <v>7</v>
      </c>
    </row>
    <row r="19" spans="2:21" ht="15">
      <c r="B19" s="6" t="s">
        <v>28</v>
      </c>
      <c r="C19" s="7">
        <v>0</v>
      </c>
      <c r="D19" s="7">
        <v>0</v>
      </c>
      <c r="E19" s="7">
        <v>1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1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20">
        <f t="shared" si="0"/>
        <v>5</v>
      </c>
    </row>
    <row r="20" spans="2:21" ht="15">
      <c r="B20" s="6" t="s">
        <v>29</v>
      </c>
      <c r="C20" s="7">
        <v>23</v>
      </c>
      <c r="D20" s="7">
        <v>6</v>
      </c>
      <c r="E20" s="7">
        <v>5</v>
      </c>
      <c r="F20" s="7">
        <v>16</v>
      </c>
      <c r="G20" s="7">
        <v>7</v>
      </c>
      <c r="H20" s="7">
        <v>12</v>
      </c>
      <c r="I20" s="7">
        <v>5</v>
      </c>
      <c r="J20" s="7">
        <v>6</v>
      </c>
      <c r="K20" s="7">
        <v>7</v>
      </c>
      <c r="L20" s="7">
        <v>13</v>
      </c>
      <c r="M20" s="9">
        <v>7</v>
      </c>
      <c r="N20" s="9">
        <v>9</v>
      </c>
      <c r="O20" s="9">
        <v>7</v>
      </c>
      <c r="P20" s="9">
        <v>5</v>
      </c>
      <c r="Q20" s="9">
        <v>7</v>
      </c>
      <c r="R20" s="9">
        <v>6</v>
      </c>
      <c r="S20" s="9">
        <v>7</v>
      </c>
      <c r="T20" s="9">
        <v>7</v>
      </c>
      <c r="U20" s="20">
        <f t="shared" si="0"/>
        <v>155</v>
      </c>
    </row>
    <row r="21" spans="2:21" ht="15">
      <c r="B21" s="6" t="s">
        <v>31</v>
      </c>
      <c r="C21" s="7">
        <v>17</v>
      </c>
      <c r="D21" s="7">
        <v>28</v>
      </c>
      <c r="E21" s="7">
        <v>30</v>
      </c>
      <c r="F21" s="7">
        <v>15</v>
      </c>
      <c r="G21" s="7">
        <v>18</v>
      </c>
      <c r="H21" s="7">
        <v>22</v>
      </c>
      <c r="I21" s="7">
        <v>19</v>
      </c>
      <c r="J21" s="7">
        <v>18</v>
      </c>
      <c r="K21" s="7">
        <v>16</v>
      </c>
      <c r="L21" s="7">
        <v>10</v>
      </c>
      <c r="M21" s="9">
        <v>11</v>
      </c>
      <c r="N21" s="9">
        <v>22</v>
      </c>
      <c r="O21" s="9">
        <v>17</v>
      </c>
      <c r="P21" s="9">
        <v>11</v>
      </c>
      <c r="Q21" s="9">
        <v>12</v>
      </c>
      <c r="R21" s="9">
        <v>17</v>
      </c>
      <c r="S21" s="9">
        <v>18</v>
      </c>
      <c r="T21" s="9">
        <v>11</v>
      </c>
      <c r="U21" s="20">
        <f t="shared" si="0"/>
        <v>312</v>
      </c>
    </row>
    <row r="22" spans="2:21" ht="15">
      <c r="B22" s="4" t="s">
        <v>0</v>
      </c>
      <c r="C22" s="14">
        <v>89</v>
      </c>
      <c r="D22" s="14">
        <v>88</v>
      </c>
      <c r="E22" s="14">
        <v>82</v>
      </c>
      <c r="F22" s="14">
        <v>73</v>
      </c>
      <c r="G22" s="14">
        <v>74</v>
      </c>
      <c r="H22" s="14">
        <v>83</v>
      </c>
      <c r="I22" s="14">
        <v>60</v>
      </c>
      <c r="J22" s="14">
        <v>62</v>
      </c>
      <c r="K22" s="14">
        <v>63</v>
      </c>
      <c r="L22" s="14">
        <v>71</v>
      </c>
      <c r="M22" s="14">
        <v>64</v>
      </c>
      <c r="N22" s="14">
        <v>82</v>
      </c>
      <c r="O22" s="14">
        <v>64</v>
      </c>
      <c r="P22" s="14">
        <v>57</v>
      </c>
      <c r="Q22" s="17">
        <v>60</v>
      </c>
      <c r="R22" s="18">
        <v>70</v>
      </c>
      <c r="S22" s="19">
        <v>72</v>
      </c>
      <c r="T22" s="20">
        <v>55</v>
      </c>
      <c r="U22" s="20">
        <f t="shared" si="0"/>
        <v>1269</v>
      </c>
    </row>
    <row r="23" ht="15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</sheetData>
  <sheetProtection/>
  <mergeCells count="3">
    <mergeCell ref="B2:U2"/>
    <mergeCell ref="B3:U3"/>
    <mergeCell ref="C4:U4"/>
  </mergeCells>
  <conditionalFormatting sqref="C6:O22 U6:U22">
    <cfRule type="expression" priority="2" dxfId="0">
      <formula>IF('Industry Sector - Legacy'!#REF!&lt;5,"Less than 5",'Industry Sector - Legacy'!#REF!)</formula>
    </cfRule>
  </conditionalFormatting>
  <conditionalFormatting sqref="P6:T22">
    <cfRule type="expression" priority="1" dxfId="0">
      <formula>IF('Industry Sector - Legacy'!#REF!&lt;5,"Less than 5",'Industry Sector - Legacy'!#REF!)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"/>
  <sheetViews>
    <sheetView showGridLines="0" zoomScalePageLayoutView="0" workbookViewId="0" topLeftCell="B1">
      <selection activeCell="B3" sqref="B3:V3"/>
    </sheetView>
  </sheetViews>
  <sheetFormatPr defaultColWidth="0" defaultRowHeight="15" customHeight="1" zeroHeight="1"/>
  <cols>
    <col min="1" max="1" width="1.7109375" style="2" customWidth="1"/>
    <col min="2" max="2" width="13.421875" style="2" customWidth="1"/>
    <col min="3" max="22" width="9.140625" style="2" customWidth="1"/>
    <col min="23" max="23" width="2.8515625" style="2" customWidth="1"/>
    <col min="24" max="16384" width="0" style="2" hidden="1" customWidth="1"/>
  </cols>
  <sheetData>
    <row r="1" spans="2:3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22" ht="18.75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s="27" customFormat="1" ht="28.5" customHeight="1">
      <c r="B3" s="26" t="s">
        <v>53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5">
      <c r="B4" s="4" t="s">
        <v>15</v>
      </c>
      <c r="C4" s="24" t="s">
        <v>14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s="10" customFormat="1" ht="15">
      <c r="B5" s="4" t="s">
        <v>32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4">
        <v>2009</v>
      </c>
      <c r="K5" s="14">
        <v>2010</v>
      </c>
      <c r="L5" s="14">
        <v>2011</v>
      </c>
      <c r="M5" s="14">
        <v>2012</v>
      </c>
      <c r="N5" s="14">
        <v>2013</v>
      </c>
      <c r="O5" s="14">
        <v>2014</v>
      </c>
      <c r="P5" s="14">
        <v>2015</v>
      </c>
      <c r="Q5" s="17">
        <v>2016</v>
      </c>
      <c r="R5" s="18">
        <v>2017</v>
      </c>
      <c r="S5" s="19">
        <v>2018</v>
      </c>
      <c r="T5" s="20">
        <v>2019</v>
      </c>
      <c r="U5" s="21">
        <v>2020</v>
      </c>
      <c r="V5" s="14" t="s">
        <v>0</v>
      </c>
    </row>
    <row r="6" spans="2:22" ht="15">
      <c r="B6" s="6" t="s">
        <v>33</v>
      </c>
      <c r="C6" s="7">
        <v>9</v>
      </c>
      <c r="D6" s="7">
        <v>3</v>
      </c>
      <c r="E6" s="7">
        <v>5</v>
      </c>
      <c r="F6" s="7">
        <v>5</v>
      </c>
      <c r="G6" s="7">
        <v>5</v>
      </c>
      <c r="H6" s="7">
        <v>7</v>
      </c>
      <c r="I6" s="7">
        <v>5</v>
      </c>
      <c r="J6" s="7">
        <v>3</v>
      </c>
      <c r="K6" s="7">
        <v>3</v>
      </c>
      <c r="L6" s="7">
        <v>5</v>
      </c>
      <c r="M6" s="9">
        <v>7</v>
      </c>
      <c r="N6" s="9">
        <v>3</v>
      </c>
      <c r="O6" s="9">
        <v>3</v>
      </c>
      <c r="P6" s="9">
        <v>3</v>
      </c>
      <c r="Q6" s="9">
        <v>3</v>
      </c>
      <c r="R6" s="9">
        <v>7</v>
      </c>
      <c r="S6" s="9">
        <v>3</v>
      </c>
      <c r="T6" s="9">
        <v>5</v>
      </c>
      <c r="U6" s="9">
        <v>2</v>
      </c>
      <c r="V6" s="14">
        <f>SUM(C6:U6)</f>
        <v>86</v>
      </c>
    </row>
    <row r="7" spans="2:22" ht="15">
      <c r="B7" s="6" t="s">
        <v>34</v>
      </c>
      <c r="C7" s="7">
        <v>80</v>
      </c>
      <c r="D7" s="7">
        <v>85</v>
      </c>
      <c r="E7" s="7">
        <v>77</v>
      </c>
      <c r="F7" s="7">
        <v>68</v>
      </c>
      <c r="G7" s="7">
        <v>69</v>
      </c>
      <c r="H7" s="7">
        <v>76</v>
      </c>
      <c r="I7" s="7">
        <v>55</v>
      </c>
      <c r="J7" s="7">
        <v>57</v>
      </c>
      <c r="K7" s="7">
        <v>59</v>
      </c>
      <c r="L7" s="7">
        <v>61</v>
      </c>
      <c r="M7" s="9">
        <v>56</v>
      </c>
      <c r="N7" s="9">
        <v>78</v>
      </c>
      <c r="O7" s="9">
        <v>57</v>
      </c>
      <c r="P7" s="9">
        <v>54</v>
      </c>
      <c r="Q7" s="9">
        <v>57</v>
      </c>
      <c r="R7" s="9">
        <v>63</v>
      </c>
      <c r="S7" s="9">
        <v>69</v>
      </c>
      <c r="T7" s="9">
        <v>50</v>
      </c>
      <c r="U7" s="9">
        <v>60</v>
      </c>
      <c r="V7" s="21">
        <f>SUM(C7:U7)</f>
        <v>1231</v>
      </c>
    </row>
    <row r="8" spans="2:22" ht="15">
      <c r="B8" s="6" t="s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7">
        <v>1</v>
      </c>
      <c r="L8" s="7">
        <v>5</v>
      </c>
      <c r="M8" s="9">
        <v>1</v>
      </c>
      <c r="N8" s="9">
        <v>1</v>
      </c>
      <c r="O8" s="9">
        <v>4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21">
        <f>SUM(C8:U8)</f>
        <v>14</v>
      </c>
    </row>
    <row r="9" spans="2:22" ht="15">
      <c r="B9" s="4" t="s">
        <v>0</v>
      </c>
      <c r="C9" s="14">
        <v>89</v>
      </c>
      <c r="D9" s="14">
        <v>88</v>
      </c>
      <c r="E9" s="14">
        <v>82</v>
      </c>
      <c r="F9" s="14">
        <v>73</v>
      </c>
      <c r="G9" s="14">
        <v>74</v>
      </c>
      <c r="H9" s="14">
        <v>83</v>
      </c>
      <c r="I9" s="14">
        <v>60</v>
      </c>
      <c r="J9" s="14">
        <v>62</v>
      </c>
      <c r="K9" s="14">
        <v>63</v>
      </c>
      <c r="L9" s="14">
        <v>71</v>
      </c>
      <c r="M9" s="14">
        <v>64</v>
      </c>
      <c r="N9" s="14">
        <v>82</v>
      </c>
      <c r="O9" s="14">
        <v>64</v>
      </c>
      <c r="P9" s="14">
        <v>57</v>
      </c>
      <c r="Q9" s="17">
        <v>60</v>
      </c>
      <c r="R9" s="18">
        <v>70</v>
      </c>
      <c r="S9" s="19">
        <v>72</v>
      </c>
      <c r="T9" s="20">
        <v>55</v>
      </c>
      <c r="U9" s="21">
        <v>62</v>
      </c>
      <c r="V9" s="21">
        <f>SUM(C9:U9)</f>
        <v>1331</v>
      </c>
    </row>
    <row r="10" ht="15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</sheetData>
  <sheetProtection/>
  <mergeCells count="3">
    <mergeCell ref="B2:V2"/>
    <mergeCell ref="B3:V3"/>
    <mergeCell ref="C4:V4"/>
  </mergeCells>
  <conditionalFormatting sqref="C6:V9">
    <cfRule type="expression" priority="1" dxfId="0">
      <formula>IF(Gender!#REF!&lt;5,"Less than 5",Gender!#REF!)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"/>
  <sheetViews>
    <sheetView showGridLines="0" tabSelected="1" zoomScalePageLayoutView="0" workbookViewId="0" topLeftCell="A1">
      <selection activeCell="B4" sqref="B4"/>
    </sheetView>
  </sheetViews>
  <sheetFormatPr defaultColWidth="0" defaultRowHeight="15" customHeight="1" zeroHeight="1"/>
  <cols>
    <col min="1" max="1" width="1.7109375" style="3" customWidth="1"/>
    <col min="2" max="2" width="59.7109375" style="3" customWidth="1"/>
    <col min="3" max="4" width="23.28125" style="3" customWidth="1"/>
    <col min="5" max="5" width="2.8515625" style="3" customWidth="1"/>
    <col min="6" max="30" width="0" style="3" hidden="1" customWidth="1"/>
    <col min="31" max="16384" width="9.140625" style="3" hidden="1" customWidth="1"/>
  </cols>
  <sheetData>
    <row r="1" spans="2:13" s="2" customFormat="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" ht="18.75">
      <c r="B2" s="23" t="s">
        <v>37</v>
      </c>
      <c r="C2" s="23"/>
      <c r="D2" s="23"/>
    </row>
    <row r="3" spans="2:4" s="28" customFormat="1" ht="27.75" customHeight="1">
      <c r="B3" s="29" t="s">
        <v>55</v>
      </c>
      <c r="C3" s="29"/>
      <c r="D3" s="29"/>
    </row>
    <row r="4" spans="2:4" ht="15">
      <c r="B4" s="15" t="s">
        <v>15</v>
      </c>
      <c r="C4" s="24"/>
      <c r="D4" s="24"/>
    </row>
    <row r="5" spans="2:4" s="5" customFormat="1" ht="15">
      <c r="B5" s="4" t="s">
        <v>16</v>
      </c>
      <c r="C5" s="21">
        <v>2020</v>
      </c>
      <c r="D5" s="21" t="s">
        <v>0</v>
      </c>
    </row>
    <row r="6" spans="2:4" ht="15">
      <c r="B6" s="6" t="s">
        <v>39</v>
      </c>
      <c r="C6" s="9">
        <v>6</v>
      </c>
      <c r="D6" s="21">
        <f>SUM(C6)</f>
        <v>6</v>
      </c>
    </row>
    <row r="7" spans="2:4" ht="15">
      <c r="B7" s="6" t="s">
        <v>17</v>
      </c>
      <c r="C7" s="9">
        <v>4</v>
      </c>
      <c r="D7" s="21">
        <f aca="true" t="shared" si="0" ref="D7:D23">SUM(C7)</f>
        <v>4</v>
      </c>
    </row>
    <row r="8" spans="2:4" ht="15">
      <c r="B8" s="6" t="s">
        <v>19</v>
      </c>
      <c r="C8" s="9">
        <v>20</v>
      </c>
      <c r="D8" s="21">
        <f t="shared" si="0"/>
        <v>20</v>
      </c>
    </row>
    <row r="9" spans="2:4" ht="15">
      <c r="B9" s="6" t="s">
        <v>40</v>
      </c>
      <c r="C9" s="9">
        <v>1</v>
      </c>
      <c r="D9" s="21">
        <f t="shared" si="0"/>
        <v>1</v>
      </c>
    </row>
    <row r="10" spans="2:4" ht="15">
      <c r="B10" s="6" t="s">
        <v>41</v>
      </c>
      <c r="C10" s="9">
        <v>1</v>
      </c>
      <c r="D10" s="21">
        <f t="shared" si="0"/>
        <v>1</v>
      </c>
    </row>
    <row r="11" spans="2:4" ht="15">
      <c r="B11" s="6" t="s">
        <v>42</v>
      </c>
      <c r="C11" s="9">
        <v>0</v>
      </c>
      <c r="D11" s="21">
        <f t="shared" si="0"/>
        <v>0</v>
      </c>
    </row>
    <row r="12" spans="2:4" ht="15">
      <c r="B12" s="6" t="s">
        <v>43</v>
      </c>
      <c r="C12" s="9">
        <v>3</v>
      </c>
      <c r="D12" s="21">
        <f t="shared" si="0"/>
        <v>3</v>
      </c>
    </row>
    <row r="13" spans="2:4" ht="15">
      <c r="B13" s="6" t="s">
        <v>25</v>
      </c>
      <c r="C13" s="9">
        <v>7</v>
      </c>
      <c r="D13" s="21">
        <f t="shared" si="0"/>
        <v>7</v>
      </c>
    </row>
    <row r="14" spans="2:4" ht="15">
      <c r="B14" s="6" t="s">
        <v>44</v>
      </c>
      <c r="C14" s="9">
        <v>1</v>
      </c>
      <c r="D14" s="21">
        <f t="shared" si="0"/>
        <v>1</v>
      </c>
    </row>
    <row r="15" spans="2:4" ht="15">
      <c r="B15" s="6" t="s">
        <v>45</v>
      </c>
      <c r="C15" s="9">
        <v>1</v>
      </c>
      <c r="D15" s="21">
        <f t="shared" si="0"/>
        <v>1</v>
      </c>
    </row>
    <row r="16" spans="2:4" ht="15">
      <c r="B16" s="6" t="s">
        <v>51</v>
      </c>
      <c r="C16" s="9">
        <v>2</v>
      </c>
      <c r="D16" s="21">
        <f>SUM(C16)</f>
        <v>2</v>
      </c>
    </row>
    <row r="17" spans="2:4" ht="15">
      <c r="B17" s="6" t="s">
        <v>46</v>
      </c>
      <c r="C17" s="9">
        <v>0</v>
      </c>
      <c r="D17" s="21">
        <f t="shared" si="0"/>
        <v>0</v>
      </c>
    </row>
    <row r="18" spans="2:4" ht="15">
      <c r="B18" s="6" t="s">
        <v>47</v>
      </c>
      <c r="C18" s="9">
        <v>1</v>
      </c>
      <c r="D18" s="21">
        <f t="shared" si="0"/>
        <v>1</v>
      </c>
    </row>
    <row r="19" spans="2:4" ht="15">
      <c r="B19" s="6" t="s">
        <v>48</v>
      </c>
      <c r="C19" s="9">
        <v>10</v>
      </c>
      <c r="D19" s="21">
        <f t="shared" si="0"/>
        <v>10</v>
      </c>
    </row>
    <row r="20" spans="2:4" ht="15">
      <c r="B20" s="6" t="s">
        <v>49</v>
      </c>
      <c r="C20" s="9">
        <v>2</v>
      </c>
      <c r="D20" s="21">
        <f t="shared" si="0"/>
        <v>2</v>
      </c>
    </row>
    <row r="21" spans="2:4" ht="15">
      <c r="B21" s="6" t="s">
        <v>50</v>
      </c>
      <c r="C21" s="9">
        <v>2</v>
      </c>
      <c r="D21" s="21">
        <f t="shared" si="0"/>
        <v>2</v>
      </c>
    </row>
    <row r="22" spans="2:4" ht="15">
      <c r="B22" s="22" t="s">
        <v>52</v>
      </c>
      <c r="C22" s="9">
        <v>1</v>
      </c>
      <c r="D22" s="21">
        <f t="shared" si="0"/>
        <v>1</v>
      </c>
    </row>
    <row r="23" spans="2:4" ht="15">
      <c r="B23" s="4" t="s">
        <v>0</v>
      </c>
      <c r="C23" s="21">
        <f>SUM(C6:C22)</f>
        <v>62</v>
      </c>
      <c r="D23" s="21">
        <f t="shared" si="0"/>
        <v>62</v>
      </c>
    </row>
    <row r="24" ht="15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/>
  </sheetData>
  <sheetProtection/>
  <mergeCells count="3">
    <mergeCell ref="B2:D2"/>
    <mergeCell ref="B3:D3"/>
    <mergeCell ref="C4:D4"/>
  </mergeCells>
  <conditionalFormatting sqref="C6:D23">
    <cfRule type="expression" priority="2" dxfId="0">
      <formula>IF('Industry Sector - 2020'!#REF!&lt;5,"Less than 5",'Industry Sector - 2020'!#REF!)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soliss</dc:creator>
  <cp:keywords/>
  <dc:description/>
  <cp:lastModifiedBy>Carol Luce</cp:lastModifiedBy>
  <dcterms:created xsi:type="dcterms:W3CDTF">2013-04-29T14:18:49Z</dcterms:created>
  <dcterms:modified xsi:type="dcterms:W3CDTF">2021-07-07T14:33:16Z</dcterms:modified>
  <cp:category/>
  <cp:version/>
  <cp:contentType/>
  <cp:contentStatus/>
</cp:coreProperties>
</file>