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45" windowWidth="12645" windowHeight="9435" tabRatio="704" activeTab="0"/>
  </bookViews>
  <sheets>
    <sheet name="Injury Profile-Source" sheetId="1" r:id="rId1"/>
    <sheet name="Injury Profile-Source by Age" sheetId="2" r:id="rId2"/>
    <sheet name="Profile-SourcebySector-Legacy" sheetId="3" r:id="rId3"/>
    <sheet name="Injury Profile-SourcebyClass" sheetId="4" r:id="rId4"/>
    <sheet name="Industry Profile-SourcebyGender" sheetId="5" r:id="rId5"/>
  </sheets>
  <definedNames>
    <definedName name="Claims" localSheetId="0">#REF!</definedName>
    <definedName name="Claims">#REF!</definedName>
    <definedName name="_xlnm.Print_Area" localSheetId="4">'Industry Profile-SourcebyGender'!$B$1:$S$8</definedName>
    <definedName name="_xlnm.Print_Area" localSheetId="0">'Injury Profile-Source'!$B$1:$AI$7</definedName>
    <definedName name="_xlnm.Print_Area" localSheetId="1">'Injury Profile-Source by Age'!$B$1:$S$17</definedName>
    <definedName name="_xlnm.Print_Area" localSheetId="2">'Profile-SourcebySector-Legacy'!$B$1:$S$22</definedName>
  </definedNames>
  <calcPr fullCalcOnLoad="1"/>
</workbook>
</file>

<file path=xl/sharedStrings.xml><?xml version="1.0" encoding="utf-8"?>
<sst xmlns="http://schemas.openxmlformats.org/spreadsheetml/2006/main" count="744" uniqueCount="122">
  <si>
    <t>Total</t>
  </si>
  <si>
    <t>Containers, boxes, barrels, packages (pressurized, non pressurized)</t>
  </si>
  <si>
    <t>Hand tools, non-powered</t>
  </si>
  <si>
    <t>Structures (including walkways, floors and buildings)</t>
  </si>
  <si>
    <t>Persons (bodily motion or condition)</t>
  </si>
  <si>
    <t>Recreational/Athletic Equipment</t>
  </si>
  <si>
    <t>Building materials</t>
  </si>
  <si>
    <t>Furniture and fixtures</t>
  </si>
  <si>
    <t>Unknown</t>
  </si>
  <si>
    <t>Subtotal</t>
  </si>
  <si>
    <t>Source of injury or disease</t>
  </si>
  <si>
    <t>Parts and materials</t>
  </si>
  <si>
    <t>Vehicle and mobile equipment parts</t>
  </si>
  <si>
    <t>Machine tool and electric parts</t>
  </si>
  <si>
    <t>Fasteners, connectors, ropes, ties</t>
  </si>
  <si>
    <t>Metal materials</t>
  </si>
  <si>
    <t>Hoisting accessories</t>
  </si>
  <si>
    <t>Tars, sealants, caulking, insulating materials</t>
  </si>
  <si>
    <t>Tarps and sheeting (non-metal)</t>
  </si>
  <si>
    <t>Parts and materials unspecified, NEC</t>
  </si>
  <si>
    <t>Vehicles</t>
  </si>
  <si>
    <t>Highway vehicle</t>
  </si>
  <si>
    <t>Plant and industrial vehicles, tractors</t>
  </si>
  <si>
    <t>Air, water, rail vehicles</t>
  </si>
  <si>
    <t>Vehicles, unspecified, NEC</t>
  </si>
  <si>
    <t>Machinery</t>
  </si>
  <si>
    <t>Metal woodworking and plastic, rubber concrete and other processing</t>
  </si>
  <si>
    <t>Special process machinery (including food slicers, paper, printing, wrapping, sewing, pumps)</t>
  </si>
  <si>
    <t>Heating, cooling and cleaning machinery</t>
  </si>
  <si>
    <t>Miscellaneous machinery (including audio, video, televisions, telephones, snowblowers)</t>
  </si>
  <si>
    <t>Agricultural, construction, logging and mining</t>
  </si>
  <si>
    <t>Cranes, derricks, elevators, jacks and overhead hoists (excludes hoisting accessories)</t>
  </si>
  <si>
    <t>Conveyors</t>
  </si>
  <si>
    <t>Office and business machines</t>
  </si>
  <si>
    <t>Machinery, unspecified, NEC</t>
  </si>
  <si>
    <t>Other tools, instruments, equipment</t>
  </si>
  <si>
    <t>Hand tools, powered</t>
  </si>
  <si>
    <t>Ladders</t>
  </si>
  <si>
    <t>Medical and surgical instruments</t>
  </si>
  <si>
    <t>Hand tools, power not determined</t>
  </si>
  <si>
    <t>Protective equipment, except clothing</t>
  </si>
  <si>
    <t>Photographic equipment</t>
  </si>
  <si>
    <t>Other tools, instruments, equipment, unspecified, NEC</t>
  </si>
  <si>
    <t>Scrap, waste, debris</t>
  </si>
  <si>
    <t>Infectious and parasitic agents</t>
  </si>
  <si>
    <t>Chemicals and chemical products</t>
  </si>
  <si>
    <t>Food products</t>
  </si>
  <si>
    <t>Animals and animal products</t>
  </si>
  <si>
    <t>Steam, vapour, liquids, NEC</t>
  </si>
  <si>
    <t>Apparel and textiles</t>
  </si>
  <si>
    <t>Plants, trees, vegetation</t>
  </si>
  <si>
    <t>Minerals, metallic and non-metallic</t>
  </si>
  <si>
    <t>Fire, flame and smoke</t>
  </si>
  <si>
    <t>Paper, books and magazines</t>
  </si>
  <si>
    <t>Atmospheric and environmental conditions (including weather)</t>
  </si>
  <si>
    <t>Temperature extremes (heat, cold) environmental</t>
  </si>
  <si>
    <t>Noise</t>
  </si>
  <si>
    <t>Air pressure</t>
  </si>
  <si>
    <t>Other sources, unclassified, NEC</t>
  </si>
  <si>
    <t>Injury / Illness Year</t>
  </si>
  <si>
    <t>Other Notes: NEC is for Not Elsewhere Classified</t>
  </si>
  <si>
    <t>Lost Time Claims</t>
  </si>
  <si>
    <t>% of Lost Time Claims</t>
  </si>
  <si>
    <t>Schedule 1 &amp; 2 - Allowed Lost Time Claims by Injury Source</t>
  </si>
  <si>
    <t>Schedule 1 &amp; 2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</si>
  <si>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</si>
  <si>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</si>
  <si>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</si>
  <si>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</si>
  <si>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</si>
  <si>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</si>
  <si>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</si>
  <si>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</si>
  <si>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</si>
  <si>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</si>
  <si>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</si>
  <si>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Schedule 1 &amp; 2 - Allowed Lost Time Claims - Leading Injury Source by Age Group</t>
  </si>
  <si>
    <t>Agriculture</t>
  </si>
  <si>
    <t>Automotive</t>
  </si>
  <si>
    <t>Chemicals/Process</t>
  </si>
  <si>
    <t>Construction</t>
  </si>
  <si>
    <t>Education</t>
  </si>
  <si>
    <t>Electrical</t>
  </si>
  <si>
    <t>Food</t>
  </si>
  <si>
    <t>Forestry</t>
  </si>
  <si>
    <t>Health Care</t>
  </si>
  <si>
    <t>Manufacturing</t>
  </si>
  <si>
    <t>Mining</t>
  </si>
  <si>
    <t>Municipal</t>
  </si>
  <si>
    <t>Primary Metals</t>
  </si>
  <si>
    <t>Pulp &amp; Paper</t>
  </si>
  <si>
    <t>Services</t>
  </si>
  <si>
    <t>Transportation</t>
  </si>
  <si>
    <t>Schedule 1 &amp; 2 - Allowed Lost Time Claims - Leading Injury Source by Industry Sector</t>
  </si>
  <si>
    <t>Female</t>
  </si>
  <si>
    <t>Male</t>
  </si>
  <si>
    <t>Schedule 1 &amp; 2 - Allowed Lost Time Claims - Leading Injury Source by Gender</t>
  </si>
  <si>
    <t>Schedule 2</t>
  </si>
  <si>
    <t>Data Maturity: As at March 31st of the following year for each injury year</t>
  </si>
  <si>
    <t>Injury/Illness Year</t>
  </si>
  <si>
    <t>ADMINISTRATION, SERVICES TO BUILDINGS, DWELLINGS AND OPEN SPACES</t>
  </si>
  <si>
    <t>AGRICULTURE</t>
  </si>
  <si>
    <t>CONSTRUCTION</t>
  </si>
  <si>
    <t>FINANCE, MANAGEMENT AND LEASING</t>
  </si>
  <si>
    <t>GOVERNMENTAL AND RELATED SERVICES</t>
  </si>
  <si>
    <t>INFORMATION AND CULTURE</t>
  </si>
  <si>
    <t>LEISURE AND HOSPITALITY</t>
  </si>
  <si>
    <t>MANUFACTURING</t>
  </si>
  <si>
    <t>MINING, QUARRYING AND OIL AND GAS EXTRACTION</t>
  </si>
  <si>
    <t>NON-HOSPITAL HEALTHCARE AND SOCIAL ASSISTANCE</t>
  </si>
  <si>
    <t>OTHER SERVICES</t>
  </si>
  <si>
    <t>PROFESSIONAL, SCIENTIFIC AND TECHNICAL</t>
  </si>
  <si>
    <t>RETAIL</t>
  </si>
  <si>
    <t>SCHEDULE 2</t>
  </si>
  <si>
    <t>TRANSPORTATION AND WAREHOUSING</t>
  </si>
  <si>
    <t>UTILITIES</t>
  </si>
  <si>
    <t>WHOLESALE</t>
  </si>
  <si>
    <t>Data Source:  WSIB - Enterprise Information Warehouse; WSIB Data Hub
Data Maturity: As at March 31st of the following year for each injury year</t>
  </si>
  <si>
    <t>Age Group</t>
  </si>
  <si>
    <t>Industry Sector</t>
  </si>
  <si>
    <t>Data Source:  WSIB Data Hub</t>
  </si>
  <si>
    <t>Gender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</si>
</sst>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h:mm:ss\ AM/PM"/>
    <numFmt numFmtId="172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39" fillId="33" borderId="10" xfId="0" applyFont="1" applyFill="1" applyBorder="1" applyAlignment="1">
      <alignment wrapText="1"/>
    </xf>
    <xf numFmtId="0" fontId="39" fillId="33" borderId="11" xfId="0" applyFont="1" applyFill="1" applyBorder="1" applyAlignment="1">
      <alignment wrapText="1"/>
    </xf>
    <xf numFmtId="0" fontId="39" fillId="0" borderId="12" xfId="0" applyFont="1" applyBorder="1" applyAlignment="1">
      <alignment wrapText="1"/>
    </xf>
    <xf numFmtId="0" fontId="0" fillId="0" borderId="12" xfId="0" applyBorder="1" applyAlignment="1">
      <alignment horizontal="left" wrapText="1" indent="1"/>
    </xf>
    <xf numFmtId="0" fontId="39" fillId="0" borderId="12" xfId="0" applyFont="1" applyBorder="1" applyAlignment="1">
      <alignment horizontal="left" wrapText="1" indent="1"/>
    </xf>
    <xf numFmtId="3" fontId="0" fillId="0" borderId="0" xfId="0" applyNumberFormat="1" applyAlignment="1">
      <alignment/>
    </xf>
    <xf numFmtId="3" fontId="39" fillId="33" borderId="12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164" fontId="0" fillId="0" borderId="0" xfId="61" applyNumberFormat="1" applyFont="1" applyAlignment="1">
      <alignment/>
    </xf>
    <xf numFmtId="164" fontId="39" fillId="33" borderId="12" xfId="61" applyNumberFormat="1" applyFont="1" applyFill="1" applyBorder="1" applyAlignment="1">
      <alignment horizontal="center" vertical="center" wrapText="1"/>
    </xf>
    <xf numFmtId="164" fontId="39" fillId="0" borderId="12" xfId="61" applyNumberFormat="1" applyFont="1" applyBorder="1" applyAlignment="1">
      <alignment/>
    </xf>
    <xf numFmtId="164" fontId="0" fillId="0" borderId="12" xfId="61" applyNumberFormat="1" applyFont="1" applyBorder="1" applyAlignment="1">
      <alignment/>
    </xf>
    <xf numFmtId="164" fontId="0" fillId="0" borderId="0" xfId="61" applyNumberFormat="1" applyFont="1" applyAlignment="1">
      <alignment/>
    </xf>
    <xf numFmtId="0" fontId="41" fillId="0" borderId="13" xfId="0" applyNumberFormat="1" applyFont="1" applyFill="1" applyBorder="1" applyAlignment="1">
      <alignment/>
    </xf>
    <xf numFmtId="164" fontId="41" fillId="0" borderId="14" xfId="0" applyNumberFormat="1" applyFont="1" applyFill="1" applyBorder="1" applyAlignment="1">
      <alignment/>
    </xf>
    <xf numFmtId="164" fontId="41" fillId="0" borderId="15" xfId="0" applyNumberFormat="1" applyFont="1" applyFill="1" applyBorder="1" applyAlignment="1">
      <alignment/>
    </xf>
    <xf numFmtId="0" fontId="28" fillId="0" borderId="0" xfId="56" applyAlignment="1">
      <alignment vertical="center"/>
      <protection/>
    </xf>
    <xf numFmtId="0" fontId="39" fillId="33" borderId="12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Alignment="1">
      <alignment horizontal="left" indent="1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left" indent="1"/>
    </xf>
    <xf numFmtId="0" fontId="39" fillId="33" borderId="0" xfId="0" applyNumberFormat="1" applyFont="1" applyFill="1" applyAlignment="1">
      <alignment/>
    </xf>
    <xf numFmtId="0" fontId="0" fillId="33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33" borderId="12" xfId="58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wrapText="1"/>
    </xf>
    <xf numFmtId="0" fontId="41" fillId="0" borderId="0" xfId="0" applyFont="1" applyBorder="1" applyAlignment="1">
      <alignment vertical="center" wrapText="1"/>
    </xf>
    <xf numFmtId="3" fontId="42" fillId="0" borderId="0" xfId="0" applyNumberFormat="1" applyFont="1" applyBorder="1" applyAlignment="1">
      <alignment vertical="center"/>
    </xf>
    <xf numFmtId="164" fontId="42" fillId="0" borderId="0" xfId="61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42" fillId="0" borderId="0" xfId="0" applyNumberFormat="1" applyFont="1" applyBorder="1" applyAlignment="1">
      <alignment horizontal="left" vertical="center"/>
    </xf>
    <xf numFmtId="164" fontId="42" fillId="0" borderId="0" xfId="61" applyNumberFormat="1" applyFont="1" applyBorder="1" applyAlignment="1">
      <alignment horizontal="left" vertical="center"/>
    </xf>
    <xf numFmtId="0" fontId="39" fillId="33" borderId="12" xfId="0" applyFont="1" applyFill="1" applyBorder="1" applyAlignment="1">
      <alignment vertical="center" wrapText="1"/>
    </xf>
    <xf numFmtId="9" fontId="39" fillId="0" borderId="12" xfId="61" applyFont="1" applyBorder="1" applyAlignment="1">
      <alignment/>
    </xf>
    <xf numFmtId="172" fontId="28" fillId="0" borderId="0" xfId="44" applyNumberFormat="1" applyFont="1" applyAlignment="1">
      <alignment/>
    </xf>
    <xf numFmtId="164" fontId="28" fillId="0" borderId="0" xfId="62" applyNumberFormat="1" applyFont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28" fillId="33" borderId="12" xfId="56" applyFont="1" applyFill="1" applyBorder="1" applyAlignment="1">
      <alignment horizontal="left" vertical="center"/>
      <protection/>
    </xf>
    <xf numFmtId="0" fontId="39" fillId="33" borderId="13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33" borderId="12" xfId="56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wrapText="1"/>
    </xf>
    <xf numFmtId="0" fontId="41" fillId="33" borderId="13" xfId="56" applyFont="1" applyFill="1" applyBorder="1" applyAlignment="1">
      <alignment horizontal="center" vertical="center"/>
      <protection/>
    </xf>
    <xf numFmtId="0" fontId="41" fillId="33" borderId="14" xfId="56" applyFont="1" applyFill="1" applyBorder="1" applyAlignment="1">
      <alignment horizontal="center" vertical="center"/>
      <protection/>
    </xf>
    <xf numFmtId="0" fontId="41" fillId="33" borderId="15" xfId="56" applyFont="1" applyFill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42" fillId="0" borderId="0" xfId="0" applyFont="1" applyBorder="1" applyAlignment="1">
      <alignment vertical="center" wrapText="1"/>
    </xf>
    <xf numFmtId="0" fontId="39" fillId="33" borderId="12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Nature_of_Injury_by_Age_Band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104775</xdr:rowOff>
    </xdr:from>
    <xdr:to>
      <xdr:col>1</xdr:col>
      <xdr:colOff>1323975</xdr:colOff>
      <xdr:row>0</xdr:row>
      <xdr:rowOff>561975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1466850</xdr:colOff>
      <xdr:row>0</xdr:row>
      <xdr:rowOff>200025</xdr:rowOff>
    </xdr:from>
    <xdr:ext cx="4324350" cy="409575"/>
    <xdr:sp>
      <xdr:nvSpPr>
        <xdr:cNvPr id="2" name="TextBox 2"/>
        <xdr:cNvSpPr txBox="1">
          <a:spLocks noChangeArrowheads="1"/>
        </xdr:cNvSpPr>
      </xdr:nvSpPr>
      <xdr:spPr>
        <a:xfrm>
          <a:off x="1581150" y="200025"/>
          <a:ext cx="4324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104775</xdr:rowOff>
    </xdr:from>
    <xdr:to>
      <xdr:col>1</xdr:col>
      <xdr:colOff>904875</xdr:colOff>
      <xdr:row>0</xdr:row>
      <xdr:rowOff>561975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152400</xdr:rowOff>
    </xdr:from>
    <xdr:ext cx="4314825" cy="409575"/>
    <xdr:sp>
      <xdr:nvSpPr>
        <xdr:cNvPr id="2" name="TextBox 2"/>
        <xdr:cNvSpPr txBox="1">
          <a:spLocks noChangeArrowheads="1"/>
        </xdr:cNvSpPr>
      </xdr:nvSpPr>
      <xdr:spPr>
        <a:xfrm>
          <a:off x="1066800" y="152400"/>
          <a:ext cx="4314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104775</xdr:rowOff>
    </xdr:from>
    <xdr:to>
      <xdr:col>1</xdr:col>
      <xdr:colOff>1190625</xdr:colOff>
      <xdr:row>0</xdr:row>
      <xdr:rowOff>561975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47625</xdr:colOff>
      <xdr:row>0</xdr:row>
      <xdr:rowOff>152400</xdr:rowOff>
    </xdr:from>
    <xdr:ext cx="4314825" cy="409575"/>
    <xdr:sp>
      <xdr:nvSpPr>
        <xdr:cNvPr id="2" name="TextBox 2"/>
        <xdr:cNvSpPr txBox="1">
          <a:spLocks noChangeArrowheads="1"/>
        </xdr:cNvSpPr>
      </xdr:nvSpPr>
      <xdr:spPr>
        <a:xfrm>
          <a:off x="1400175" y="152400"/>
          <a:ext cx="4314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1</xdr:col>
      <xdr:colOff>904875</xdr:colOff>
      <xdr:row>0</xdr:row>
      <xdr:rowOff>523875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6675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981075</xdr:colOff>
      <xdr:row>0</xdr:row>
      <xdr:rowOff>104775</xdr:rowOff>
    </xdr:from>
    <xdr:ext cx="4314825" cy="409575"/>
    <xdr:sp>
      <xdr:nvSpPr>
        <xdr:cNvPr id="2" name="TextBox 2"/>
        <xdr:cNvSpPr txBox="1">
          <a:spLocks noChangeArrowheads="1"/>
        </xdr:cNvSpPr>
      </xdr:nvSpPr>
      <xdr:spPr>
        <a:xfrm>
          <a:off x="1171575" y="104775"/>
          <a:ext cx="4314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104775</xdr:rowOff>
    </xdr:from>
    <xdr:to>
      <xdr:col>2</xdr:col>
      <xdr:colOff>19050</xdr:colOff>
      <xdr:row>0</xdr:row>
      <xdr:rowOff>561975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247650</xdr:colOff>
      <xdr:row>0</xdr:row>
      <xdr:rowOff>152400</xdr:rowOff>
    </xdr:from>
    <xdr:ext cx="4305300" cy="409575"/>
    <xdr:sp>
      <xdr:nvSpPr>
        <xdr:cNvPr id="2" name="TextBox 2"/>
        <xdr:cNvSpPr txBox="1">
          <a:spLocks noChangeArrowheads="1"/>
        </xdr:cNvSpPr>
      </xdr:nvSpPr>
      <xdr:spPr>
        <a:xfrm>
          <a:off x="1343025" y="152400"/>
          <a:ext cx="4305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68"/>
  <sheetViews>
    <sheetView showGridLines="0" tabSelected="1" zoomScalePageLayoutView="0" workbookViewId="0" topLeftCell="A1">
      <selection activeCell="B4" sqref="B4"/>
    </sheetView>
  </sheetViews>
  <sheetFormatPr defaultColWidth="0" defaultRowHeight="15" customHeight="1" zeroHeight="1"/>
  <cols>
    <col min="1" max="1" width="1.7109375" style="0" customWidth="1"/>
    <col min="2" max="2" width="67.7109375" style="4" bestFit="1" customWidth="1"/>
    <col min="3" max="3" width="9.140625" style="16" customWidth="1"/>
    <col min="4" max="4" width="9.140625" style="21" customWidth="1"/>
    <col min="5" max="5" width="9.140625" style="16" customWidth="1"/>
    <col min="6" max="6" width="9.140625" style="21" customWidth="1"/>
    <col min="7" max="7" width="9.140625" style="16" customWidth="1"/>
    <col min="8" max="8" width="9.140625" style="21" customWidth="1"/>
    <col min="9" max="9" width="9.140625" style="16" customWidth="1"/>
    <col min="10" max="10" width="9.140625" style="21" customWidth="1"/>
    <col min="11" max="11" width="9.140625" style="16" customWidth="1"/>
    <col min="12" max="12" width="9.140625" style="21" customWidth="1"/>
    <col min="13" max="13" width="9.140625" style="16" customWidth="1"/>
    <col min="14" max="14" width="9.140625" style="21" customWidth="1"/>
    <col min="15" max="15" width="9.140625" style="16" customWidth="1"/>
    <col min="16" max="16" width="9.140625" style="21" customWidth="1"/>
    <col min="17" max="17" width="9.140625" style="16" customWidth="1"/>
    <col min="18" max="18" width="9.140625" style="21" customWidth="1"/>
    <col min="19" max="19" width="9.140625" style="16" customWidth="1"/>
    <col min="20" max="20" width="9.140625" style="21" customWidth="1"/>
    <col min="21" max="21" width="9.140625" style="16" customWidth="1"/>
    <col min="22" max="22" width="9.140625" style="21" customWidth="1"/>
    <col min="23" max="23" width="9.140625" style="16" customWidth="1"/>
    <col min="24" max="24" width="9.140625" style="21" customWidth="1"/>
    <col min="25" max="25" width="9.140625" style="16" customWidth="1"/>
    <col min="26" max="28" width="9.140625" style="21" customWidth="1"/>
    <col min="29" max="29" width="9.140625" style="16" customWidth="1"/>
    <col min="30" max="30" width="9.140625" style="21" customWidth="1"/>
    <col min="31" max="31" width="9.140625" style="16" customWidth="1"/>
    <col min="32" max="34" width="9.140625" style="21" customWidth="1"/>
    <col min="35" max="35" width="9.140625" style="16" customWidth="1"/>
    <col min="36" max="36" width="9.140625" style="21" customWidth="1"/>
    <col min="37" max="37" width="9.8515625" style="0" customWidth="1"/>
    <col min="38" max="38" width="9.57421875" style="0" customWidth="1"/>
    <col min="39" max="39" width="9.8515625" style="0" customWidth="1"/>
    <col min="40" max="40" width="9.57421875" style="0" customWidth="1"/>
    <col min="41" max="41" width="5.8515625" style="0" customWidth="1"/>
    <col min="42" max="247" width="9.140625" style="0" hidden="1" customWidth="1"/>
    <col min="248" max="248" width="6.8515625" style="0" hidden="1" customWidth="1"/>
    <col min="249" max="251" width="9.140625" style="0" hidden="1" customWidth="1"/>
    <col min="252" max="252" width="6.8515625" style="0" hidden="1" customWidth="1"/>
    <col min="253" max="16384" width="4.00390625" style="0" hidden="1" customWidth="1"/>
  </cols>
  <sheetData>
    <row r="1" spans="2:36" ht="48.75" customHeight="1">
      <c r="B1" s="6"/>
      <c r="C1" s="12"/>
      <c r="D1" s="17"/>
      <c r="E1" s="12"/>
      <c r="F1" s="17"/>
      <c r="G1" s="12"/>
      <c r="H1" s="17"/>
      <c r="I1" s="12"/>
      <c r="J1" s="17"/>
      <c r="K1" s="12"/>
      <c r="L1" s="17"/>
      <c r="M1" s="12"/>
      <c r="N1" s="17"/>
      <c r="O1" s="12"/>
      <c r="P1" s="17"/>
      <c r="Q1" s="12"/>
      <c r="R1" s="17"/>
      <c r="S1" s="12"/>
      <c r="T1" s="17"/>
      <c r="U1" s="12"/>
      <c r="V1" s="17"/>
      <c r="W1" s="12"/>
      <c r="X1" s="17"/>
      <c r="Y1" s="12"/>
      <c r="Z1" s="17"/>
      <c r="AA1" s="17"/>
      <c r="AB1" s="17"/>
      <c r="AC1" s="12"/>
      <c r="AD1" s="17"/>
      <c r="AE1" s="12"/>
      <c r="AF1" s="17"/>
      <c r="AG1" s="17"/>
      <c r="AH1" s="17"/>
      <c r="AI1" s="12"/>
      <c r="AJ1" s="17"/>
    </row>
    <row r="2" spans="2:36" ht="18.75">
      <c r="B2" s="55" t="s">
        <v>63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2:36" s="40" customFormat="1" ht="27.75" customHeight="1">
      <c r="B3" s="37" t="s">
        <v>117</v>
      </c>
      <c r="C3" s="38"/>
      <c r="D3" s="39"/>
      <c r="E3" s="38"/>
      <c r="F3" s="39"/>
      <c r="G3" s="38"/>
      <c r="H3" s="39"/>
      <c r="I3" s="38"/>
      <c r="J3" s="39"/>
      <c r="K3" s="38"/>
      <c r="L3" s="39"/>
      <c r="M3" s="38"/>
      <c r="N3" s="39"/>
      <c r="O3" s="38"/>
      <c r="P3" s="39"/>
      <c r="Q3" s="38"/>
      <c r="R3" s="39"/>
      <c r="S3" s="38"/>
      <c r="T3" s="39"/>
      <c r="U3" s="38"/>
      <c r="V3" s="39"/>
      <c r="W3" s="38"/>
      <c r="X3" s="39"/>
      <c r="Y3" s="38"/>
      <c r="Z3" s="39"/>
      <c r="AA3" s="39"/>
      <c r="AB3" s="39"/>
      <c r="AC3" s="38"/>
      <c r="AD3" s="39"/>
      <c r="AE3" s="38"/>
      <c r="AF3" s="39"/>
      <c r="AG3" s="39"/>
      <c r="AH3" s="39"/>
      <c r="AI3" s="38"/>
      <c r="AJ3" s="39"/>
    </row>
    <row r="4" spans="2:36" s="40" customFormat="1" ht="13.5" customHeight="1">
      <c r="B4" s="37" t="s">
        <v>60</v>
      </c>
      <c r="C4" s="37"/>
      <c r="D4" s="37"/>
      <c r="E4" s="37"/>
      <c r="F4" s="37"/>
      <c r="G4" s="41"/>
      <c r="H4" s="42"/>
      <c r="I4" s="41"/>
      <c r="J4" s="42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2"/>
      <c r="AB4" s="42"/>
      <c r="AC4" s="41"/>
      <c r="AD4" s="42"/>
      <c r="AE4" s="41"/>
      <c r="AF4" s="42"/>
      <c r="AG4" s="42"/>
      <c r="AH4" s="42"/>
      <c r="AI4" s="41"/>
      <c r="AJ4" s="42"/>
    </row>
    <row r="5" spans="2:40" s="2" customFormat="1" ht="15">
      <c r="B5" s="8"/>
      <c r="C5" s="54" t="s">
        <v>59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2:40" s="3" customFormat="1" ht="15">
      <c r="B6" s="7" t="s">
        <v>64</v>
      </c>
      <c r="C6" s="52">
        <v>2002</v>
      </c>
      <c r="D6" s="53"/>
      <c r="E6" s="52">
        <v>2003</v>
      </c>
      <c r="F6" s="53"/>
      <c r="G6" s="52">
        <v>2004</v>
      </c>
      <c r="H6" s="53"/>
      <c r="I6" s="52">
        <v>2005</v>
      </c>
      <c r="J6" s="53"/>
      <c r="K6" s="52">
        <v>2006</v>
      </c>
      <c r="L6" s="53"/>
      <c r="M6" s="52">
        <v>2007</v>
      </c>
      <c r="N6" s="53"/>
      <c r="O6" s="52">
        <v>2008</v>
      </c>
      <c r="P6" s="53"/>
      <c r="Q6" s="52">
        <v>2009</v>
      </c>
      <c r="R6" s="53"/>
      <c r="S6" s="52">
        <v>2010</v>
      </c>
      <c r="T6" s="53"/>
      <c r="U6" s="52">
        <v>2011</v>
      </c>
      <c r="V6" s="53"/>
      <c r="W6" s="52">
        <v>2012</v>
      </c>
      <c r="X6" s="53"/>
      <c r="Y6" s="52">
        <v>2013</v>
      </c>
      <c r="Z6" s="53"/>
      <c r="AA6" s="52">
        <v>2014</v>
      </c>
      <c r="AB6" s="53"/>
      <c r="AC6" s="52">
        <v>2015</v>
      </c>
      <c r="AD6" s="53"/>
      <c r="AE6" s="52">
        <v>2016</v>
      </c>
      <c r="AF6" s="53"/>
      <c r="AG6" s="52">
        <v>2017</v>
      </c>
      <c r="AH6" s="53"/>
      <c r="AI6" s="52">
        <v>2018</v>
      </c>
      <c r="AJ6" s="53"/>
      <c r="AK6" s="52">
        <v>2019</v>
      </c>
      <c r="AL6" s="53"/>
      <c r="AM6" s="52">
        <v>2020</v>
      </c>
      <c r="AN6" s="53"/>
    </row>
    <row r="7" spans="2:40" s="5" customFormat="1" ht="45">
      <c r="B7" s="43" t="s">
        <v>10</v>
      </c>
      <c r="C7" s="13" t="s">
        <v>61</v>
      </c>
      <c r="D7" s="18" t="s">
        <v>62</v>
      </c>
      <c r="E7" s="13" t="s">
        <v>61</v>
      </c>
      <c r="F7" s="18" t="s">
        <v>62</v>
      </c>
      <c r="G7" s="13" t="s">
        <v>61</v>
      </c>
      <c r="H7" s="18" t="s">
        <v>62</v>
      </c>
      <c r="I7" s="13" t="s">
        <v>61</v>
      </c>
      <c r="J7" s="18" t="s">
        <v>62</v>
      </c>
      <c r="K7" s="13" t="s">
        <v>61</v>
      </c>
      <c r="L7" s="18" t="s">
        <v>62</v>
      </c>
      <c r="M7" s="13" t="s">
        <v>61</v>
      </c>
      <c r="N7" s="18" t="s">
        <v>62</v>
      </c>
      <c r="O7" s="13" t="s">
        <v>61</v>
      </c>
      <c r="P7" s="18" t="s">
        <v>62</v>
      </c>
      <c r="Q7" s="13" t="s">
        <v>61</v>
      </c>
      <c r="R7" s="18" t="s">
        <v>62</v>
      </c>
      <c r="S7" s="13" t="s">
        <v>61</v>
      </c>
      <c r="T7" s="18" t="s">
        <v>62</v>
      </c>
      <c r="U7" s="13" t="s">
        <v>61</v>
      </c>
      <c r="V7" s="18" t="s">
        <v>62</v>
      </c>
      <c r="W7" s="13" t="s">
        <v>61</v>
      </c>
      <c r="X7" s="18" t="s">
        <v>62</v>
      </c>
      <c r="Y7" s="13" t="s">
        <v>61</v>
      </c>
      <c r="Z7" s="18" t="s">
        <v>62</v>
      </c>
      <c r="AA7" s="13" t="s">
        <v>61</v>
      </c>
      <c r="AB7" s="18" t="s">
        <v>62</v>
      </c>
      <c r="AC7" s="13" t="s">
        <v>61</v>
      </c>
      <c r="AD7" s="18" t="s">
        <v>62</v>
      </c>
      <c r="AE7" s="13" t="s">
        <v>61</v>
      </c>
      <c r="AF7" s="18" t="s">
        <v>62</v>
      </c>
      <c r="AG7" s="13" t="s">
        <v>61</v>
      </c>
      <c r="AH7" s="18" t="s">
        <v>62</v>
      </c>
      <c r="AI7" s="13" t="s">
        <v>61</v>
      </c>
      <c r="AJ7" s="18" t="s">
        <v>62</v>
      </c>
      <c r="AK7" s="13" t="s">
        <v>61</v>
      </c>
      <c r="AL7" s="18" t="s">
        <v>62</v>
      </c>
      <c r="AM7" s="13" t="s">
        <v>61</v>
      </c>
      <c r="AN7" s="18" t="s">
        <v>62</v>
      </c>
    </row>
    <row r="8" spans="2:40" s="1" customFormat="1" ht="15">
      <c r="B8" s="9" t="s">
        <v>4</v>
      </c>
      <c r="C8" s="14">
        <v>21660</v>
      </c>
      <c r="D8" s="19">
        <v>0.2266354162306952</v>
      </c>
      <c r="E8" s="14">
        <v>21053</v>
      </c>
      <c r="F8" s="19">
        <v>0.22579849417619424</v>
      </c>
      <c r="G8" s="14">
        <v>21339</v>
      </c>
      <c r="H8" s="19">
        <v>0.23604566270657729</v>
      </c>
      <c r="I8" s="14">
        <v>21566</v>
      </c>
      <c r="J8" s="19">
        <v>0.240321825759433</v>
      </c>
      <c r="K8" s="14">
        <v>20490</v>
      </c>
      <c r="L8" s="19">
        <v>0.2463214079630698</v>
      </c>
      <c r="M8" s="14">
        <v>20448</v>
      </c>
      <c r="N8" s="19">
        <v>0.2528502534932608</v>
      </c>
      <c r="O8" s="14">
        <v>19723</v>
      </c>
      <c r="P8" s="19">
        <v>0.2520189113212369</v>
      </c>
      <c r="Q8" s="14">
        <v>17155</v>
      </c>
      <c r="R8" s="19">
        <v>0.26456209613990717</v>
      </c>
      <c r="S8" s="14">
        <v>15092</v>
      </c>
      <c r="T8" s="19">
        <v>0.25069767441860463</v>
      </c>
      <c r="U8" s="14">
        <v>13577</v>
      </c>
      <c r="V8" s="19">
        <v>0.23957156973461322</v>
      </c>
      <c r="W8" s="14">
        <v>13622</v>
      </c>
      <c r="X8" s="19">
        <v>0.24533093201260694</v>
      </c>
      <c r="Y8" s="14">
        <v>12709</v>
      </c>
      <c r="Z8" s="19">
        <v>0.23349255925041337</v>
      </c>
      <c r="AA8" s="14">
        <v>11663</v>
      </c>
      <c r="AB8" s="19">
        <v>0.2172366264342125</v>
      </c>
      <c r="AC8" s="14">
        <v>11513</v>
      </c>
      <c r="AD8" s="19">
        <v>0.22324995152220284</v>
      </c>
      <c r="AE8" s="14">
        <v>13494</v>
      </c>
      <c r="AF8" s="19">
        <v>0.23521824013387255</v>
      </c>
      <c r="AG8" s="14">
        <v>16407</v>
      </c>
      <c r="AH8" s="19">
        <v>0.27561356649700147</v>
      </c>
      <c r="AI8" s="14">
        <v>19190</v>
      </c>
      <c r="AJ8" s="19">
        <v>0.2958908333975792</v>
      </c>
      <c r="AK8" s="14">
        <v>18350</v>
      </c>
      <c r="AL8" s="19">
        <v>0.27945297270955166</v>
      </c>
      <c r="AM8" s="14">
        <v>13630</v>
      </c>
      <c r="AN8" s="19">
        <f>+AM8/60248</f>
        <v>0.22623157615190545</v>
      </c>
    </row>
    <row r="9" spans="2:40" s="1" customFormat="1" ht="15">
      <c r="B9" s="9" t="s">
        <v>44</v>
      </c>
      <c r="C9" s="14">
        <v>653</v>
      </c>
      <c r="D9" s="19">
        <v>0.006832545096890303</v>
      </c>
      <c r="E9" s="14">
        <v>604</v>
      </c>
      <c r="F9" s="19">
        <v>0.006478045432119951</v>
      </c>
      <c r="G9" s="14">
        <v>375</v>
      </c>
      <c r="H9" s="19">
        <v>0.004148138315523993</v>
      </c>
      <c r="I9" s="14">
        <v>451</v>
      </c>
      <c r="J9" s="19">
        <v>0.00502574160333415</v>
      </c>
      <c r="K9" s="14">
        <v>686</v>
      </c>
      <c r="L9" s="19">
        <v>0.008246778226582036</v>
      </c>
      <c r="M9" s="14">
        <v>690</v>
      </c>
      <c r="N9" s="19">
        <v>0.008532212192407568</v>
      </c>
      <c r="O9" s="14">
        <v>733</v>
      </c>
      <c r="P9" s="19">
        <v>0.009366215180168669</v>
      </c>
      <c r="Q9" s="14">
        <v>1129</v>
      </c>
      <c r="R9" s="19">
        <v>0.017411285720895085</v>
      </c>
      <c r="S9" s="14">
        <v>1810</v>
      </c>
      <c r="T9" s="19">
        <v>0.030066445182724253</v>
      </c>
      <c r="U9" s="14">
        <v>830</v>
      </c>
      <c r="V9" s="19">
        <v>0.014645680406549972</v>
      </c>
      <c r="W9" s="14">
        <v>1348</v>
      </c>
      <c r="X9" s="19">
        <v>0.024277352543899143</v>
      </c>
      <c r="Y9" s="14">
        <v>1029</v>
      </c>
      <c r="Z9" s="19">
        <v>0.01890501561638802</v>
      </c>
      <c r="AA9" s="14">
        <v>1039</v>
      </c>
      <c r="AB9" s="19">
        <v>0.019352555505885858</v>
      </c>
      <c r="AC9" s="14">
        <v>1170</v>
      </c>
      <c r="AD9" s="19">
        <v>0.02268760907504363</v>
      </c>
      <c r="AE9" s="14">
        <v>1013</v>
      </c>
      <c r="AF9" s="19">
        <v>0.017657927764607447</v>
      </c>
      <c r="AG9" s="14">
        <v>845</v>
      </c>
      <c r="AH9" s="19">
        <v>0.014194762216734701</v>
      </c>
      <c r="AI9" s="14">
        <v>675</v>
      </c>
      <c r="AJ9" s="19">
        <v>0.010407832857913808</v>
      </c>
      <c r="AK9" s="14">
        <v>1098</v>
      </c>
      <c r="AL9" s="19">
        <v>0.016721491228070175</v>
      </c>
      <c r="AM9" s="14">
        <v>13464</v>
      </c>
      <c r="AN9" s="19">
        <f>+AM9/60248</f>
        <v>0.2234762979683973</v>
      </c>
    </row>
    <row r="10" spans="2:40" s="1" customFormat="1" ht="15">
      <c r="B10" s="9" t="s">
        <v>3</v>
      </c>
      <c r="C10" s="14">
        <v>17505</v>
      </c>
      <c r="D10" s="19">
        <v>0.1831603398484912</v>
      </c>
      <c r="E10" s="14">
        <v>18322</v>
      </c>
      <c r="F10" s="19">
        <v>0.19650786160149294</v>
      </c>
      <c r="G10" s="14">
        <v>16999</v>
      </c>
      <c r="H10" s="19">
        <v>0.18803787526824628</v>
      </c>
      <c r="I10" s="14">
        <v>17356</v>
      </c>
      <c r="J10" s="19">
        <v>0.193407475094163</v>
      </c>
      <c r="K10" s="14">
        <v>15201</v>
      </c>
      <c r="L10" s="19">
        <v>0.18273946912867858</v>
      </c>
      <c r="M10" s="14">
        <v>15431</v>
      </c>
      <c r="N10" s="19">
        <v>0.1908124149870162</v>
      </c>
      <c r="O10" s="14">
        <v>16082</v>
      </c>
      <c r="P10" s="19">
        <v>0.20549450549450549</v>
      </c>
      <c r="Q10" s="14">
        <v>12933</v>
      </c>
      <c r="R10" s="19">
        <v>0.1994509816017149</v>
      </c>
      <c r="S10" s="14">
        <v>11790</v>
      </c>
      <c r="T10" s="19">
        <v>0.19584717607973423</v>
      </c>
      <c r="U10" s="14">
        <v>12338</v>
      </c>
      <c r="V10" s="19">
        <v>0.21770892151326934</v>
      </c>
      <c r="W10" s="14">
        <v>11105</v>
      </c>
      <c r="X10" s="19">
        <v>0.2</v>
      </c>
      <c r="Y10" s="14">
        <v>12192</v>
      </c>
      <c r="Z10" s="19">
        <v>0.2239941208892155</v>
      </c>
      <c r="AA10" s="14">
        <v>12878</v>
      </c>
      <c r="AB10" s="19">
        <v>0.23986738191029652</v>
      </c>
      <c r="AC10" s="14">
        <v>11605</v>
      </c>
      <c r="AD10" s="19">
        <v>0.22503393445801823</v>
      </c>
      <c r="AE10" s="14">
        <v>12119</v>
      </c>
      <c r="AF10" s="19">
        <v>0.21125017431320597</v>
      </c>
      <c r="AG10" s="14">
        <v>12590</v>
      </c>
      <c r="AH10" s="19">
        <v>0.21149355776176318</v>
      </c>
      <c r="AI10" s="14">
        <v>14306</v>
      </c>
      <c r="AJ10" s="19">
        <v>0.2205843805412073</v>
      </c>
      <c r="AK10" s="14">
        <v>15699</v>
      </c>
      <c r="AL10" s="19">
        <v>0.23908077485380116</v>
      </c>
      <c r="AM10" s="14">
        <v>10238</v>
      </c>
      <c r="AN10" s="19">
        <f>+AM10/60248</f>
        <v>0.16993095206479883</v>
      </c>
    </row>
    <row r="11" spans="2:40" s="1" customFormat="1" ht="15">
      <c r="B11" s="9" t="s">
        <v>1</v>
      </c>
      <c r="C11" s="14">
        <v>13045</v>
      </c>
      <c r="D11" s="19">
        <v>0.13649395220357427</v>
      </c>
      <c r="E11" s="14">
        <v>12436</v>
      </c>
      <c r="F11" s="19">
        <v>0.1333790943606684</v>
      </c>
      <c r="G11" s="14">
        <v>11744</v>
      </c>
      <c r="H11" s="19">
        <v>0.12990863034003672</v>
      </c>
      <c r="I11" s="14">
        <v>11515</v>
      </c>
      <c r="J11" s="19">
        <v>0.12831799237781097</v>
      </c>
      <c r="K11" s="14">
        <v>10712</v>
      </c>
      <c r="L11" s="19">
        <v>0.12877476437776494</v>
      </c>
      <c r="M11" s="14">
        <v>10460</v>
      </c>
      <c r="N11" s="19">
        <v>0.12934339062693212</v>
      </c>
      <c r="O11" s="14">
        <v>9794</v>
      </c>
      <c r="P11" s="19">
        <v>0.12514694607717863</v>
      </c>
      <c r="Q11" s="14">
        <v>8094</v>
      </c>
      <c r="R11" s="19">
        <v>0.12482457628425582</v>
      </c>
      <c r="S11" s="14">
        <v>7306</v>
      </c>
      <c r="T11" s="19">
        <v>0.12136212624584718</v>
      </c>
      <c r="U11" s="14">
        <v>6827</v>
      </c>
      <c r="V11" s="19">
        <v>0.12046513269339357</v>
      </c>
      <c r="W11" s="14">
        <v>6466</v>
      </c>
      <c r="X11" s="19">
        <v>0.11645204862674471</v>
      </c>
      <c r="Y11" s="14">
        <v>5942</v>
      </c>
      <c r="Z11" s="19">
        <v>0.10916773837957008</v>
      </c>
      <c r="AA11" s="14">
        <v>5588</v>
      </c>
      <c r="AB11" s="19">
        <v>0.10408284905379228</v>
      </c>
      <c r="AC11" s="14">
        <v>5402</v>
      </c>
      <c r="AD11" s="19">
        <v>0.10475082412255188</v>
      </c>
      <c r="AE11" s="14">
        <v>5979</v>
      </c>
      <c r="AF11" s="19">
        <v>0.10422186584855668</v>
      </c>
      <c r="AG11" s="14">
        <v>5735</v>
      </c>
      <c r="AH11" s="19">
        <v>0.0963395991869509</v>
      </c>
      <c r="AI11" s="14">
        <v>5765</v>
      </c>
      <c r="AJ11" s="19">
        <v>0.0888906021124046</v>
      </c>
      <c r="AK11" s="14">
        <v>5461</v>
      </c>
      <c r="AL11" s="19">
        <v>0.08316581384015595</v>
      </c>
      <c r="AM11" s="14">
        <v>4203</v>
      </c>
      <c r="AN11" s="19">
        <f>+AM11/60248</f>
        <v>0.0697616518390652</v>
      </c>
    </row>
    <row r="12" spans="2:40" s="1" customFormat="1" ht="15">
      <c r="B12" s="9" t="s">
        <v>11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4"/>
      <c r="AC12" s="23"/>
      <c r="AD12" s="24"/>
      <c r="AE12" s="23"/>
      <c r="AF12" s="24"/>
      <c r="AG12" s="23"/>
      <c r="AH12" s="24"/>
      <c r="AI12" s="23"/>
      <c r="AJ12" s="24"/>
      <c r="AK12" s="23"/>
      <c r="AL12" s="24"/>
      <c r="AM12" s="23"/>
      <c r="AN12" s="24"/>
    </row>
    <row r="13" spans="2:40" ht="15">
      <c r="B13" s="10" t="s">
        <v>6</v>
      </c>
      <c r="C13" s="15">
        <v>4028</v>
      </c>
      <c r="D13" s="20">
        <v>0.04214623529904156</v>
      </c>
      <c r="E13" s="15">
        <v>3990</v>
      </c>
      <c r="F13" s="20">
        <v>0.04279371071880564</v>
      </c>
      <c r="G13" s="15">
        <v>3528</v>
      </c>
      <c r="H13" s="20">
        <v>0.03902568527244973</v>
      </c>
      <c r="I13" s="15">
        <v>3331</v>
      </c>
      <c r="J13" s="20">
        <v>0.03711916913682052</v>
      </c>
      <c r="K13" s="15">
        <v>3110</v>
      </c>
      <c r="L13" s="20">
        <v>0.03738699749951914</v>
      </c>
      <c r="M13" s="15">
        <v>2851</v>
      </c>
      <c r="N13" s="20">
        <v>0.03525411153703475</v>
      </c>
      <c r="O13" s="15">
        <v>2666</v>
      </c>
      <c r="P13" s="20">
        <v>0.03406593406593406</v>
      </c>
      <c r="Q13" s="15">
        <v>2051</v>
      </c>
      <c r="R13" s="20">
        <v>0.03163024536187407</v>
      </c>
      <c r="S13" s="15">
        <v>2056</v>
      </c>
      <c r="T13" s="20">
        <v>0.03415282392026578</v>
      </c>
      <c r="U13" s="15">
        <v>1974</v>
      </c>
      <c r="V13" s="20">
        <v>0.03483201581027668</v>
      </c>
      <c r="W13" s="15">
        <v>2159</v>
      </c>
      <c r="X13" s="20">
        <v>0.03888338586222422</v>
      </c>
      <c r="Y13" s="15">
        <v>1903</v>
      </c>
      <c r="Z13" s="20">
        <v>0.03496233694653684</v>
      </c>
      <c r="AA13" s="15">
        <v>2012</v>
      </c>
      <c r="AB13" s="20">
        <v>0.0374757860229474</v>
      </c>
      <c r="AC13" s="15">
        <v>2002</v>
      </c>
      <c r="AD13" s="20">
        <v>0.038821019972852436</v>
      </c>
      <c r="AE13" s="15">
        <v>2114</v>
      </c>
      <c r="AF13" s="20">
        <v>0.036849811741737556</v>
      </c>
      <c r="AG13" s="15">
        <v>2336</v>
      </c>
      <c r="AH13" s="20">
        <v>0.039241378151825164</v>
      </c>
      <c r="AI13" s="15">
        <v>2358</v>
      </c>
      <c r="AJ13" s="20">
        <v>0.03635802945031223</v>
      </c>
      <c r="AK13" s="15">
        <v>2112</v>
      </c>
      <c r="AL13" s="20">
        <v>0.03216374269005848</v>
      </c>
      <c r="AM13" s="15">
        <v>1540</v>
      </c>
      <c r="AN13" s="20">
        <f>+AM13/60248</f>
        <v>0.025561014473509495</v>
      </c>
    </row>
    <row r="14" spans="2:40" ht="15">
      <c r="B14" s="10" t="s">
        <v>12</v>
      </c>
      <c r="C14" s="15">
        <v>1560</v>
      </c>
      <c r="D14" s="20">
        <v>0.01632277236010547</v>
      </c>
      <c r="E14" s="15">
        <v>1512</v>
      </c>
      <c r="F14" s="20">
        <v>0.016216564061863187</v>
      </c>
      <c r="G14" s="15">
        <v>1800</v>
      </c>
      <c r="H14" s="20">
        <v>0.019911063914515165</v>
      </c>
      <c r="I14" s="15">
        <v>1660</v>
      </c>
      <c r="J14" s="20">
        <v>0.018498295036662282</v>
      </c>
      <c r="K14" s="15">
        <v>1479</v>
      </c>
      <c r="L14" s="20">
        <v>0.017779861511829198</v>
      </c>
      <c r="M14" s="15">
        <v>1324</v>
      </c>
      <c r="N14" s="20">
        <v>0.016371954989489304</v>
      </c>
      <c r="O14" s="15">
        <v>1216</v>
      </c>
      <c r="P14" s="20">
        <v>0.015537950421671352</v>
      </c>
      <c r="Q14" s="15">
        <v>1001</v>
      </c>
      <c r="R14" s="20">
        <v>0.015437286985488024</v>
      </c>
      <c r="S14" s="15">
        <v>965</v>
      </c>
      <c r="T14" s="20">
        <v>0.016029900332225913</v>
      </c>
      <c r="U14" s="15">
        <v>864</v>
      </c>
      <c r="V14" s="20">
        <v>0.015245623941276116</v>
      </c>
      <c r="W14" s="15">
        <v>906</v>
      </c>
      <c r="X14" s="20">
        <v>0.016316974335884738</v>
      </c>
      <c r="Y14" s="15">
        <v>866</v>
      </c>
      <c r="Z14" s="20">
        <v>0.01591034356053647</v>
      </c>
      <c r="AA14" s="15">
        <v>794</v>
      </c>
      <c r="AB14" s="20">
        <v>0.014789152138280436</v>
      </c>
      <c r="AC14" s="15">
        <v>796</v>
      </c>
      <c r="AD14" s="20">
        <v>0.015435330618576692</v>
      </c>
      <c r="AE14" s="15">
        <v>914</v>
      </c>
      <c r="AF14" s="20">
        <v>0.015932227025519455</v>
      </c>
      <c r="AG14" s="15">
        <v>927</v>
      </c>
      <c r="AH14" s="20">
        <v>0.015572242100488838</v>
      </c>
      <c r="AI14" s="15">
        <v>1016</v>
      </c>
      <c r="AJ14" s="20">
        <v>0.01566571582761545</v>
      </c>
      <c r="AK14" s="15">
        <v>964</v>
      </c>
      <c r="AL14" s="20">
        <v>0.014680799220272904</v>
      </c>
      <c r="AM14" s="15">
        <v>688</v>
      </c>
      <c r="AN14" s="20">
        <f aca="true" t="shared" si="0" ref="AN14:AN38">+AM14/60248</f>
        <v>0.011419466206347099</v>
      </c>
    </row>
    <row r="15" spans="2:40" ht="15">
      <c r="B15" s="10" t="s">
        <v>15</v>
      </c>
      <c r="C15" s="15">
        <v>746</v>
      </c>
      <c r="D15" s="20">
        <v>0.00780563344912736</v>
      </c>
      <c r="E15" s="15">
        <v>695</v>
      </c>
      <c r="F15" s="20">
        <v>0.007454042343250606</v>
      </c>
      <c r="G15" s="15">
        <v>720</v>
      </c>
      <c r="H15" s="20">
        <v>0.007964425565806066</v>
      </c>
      <c r="I15" s="15">
        <v>700</v>
      </c>
      <c r="J15" s="20">
        <v>0.007800485858833493</v>
      </c>
      <c r="K15" s="15">
        <v>615</v>
      </c>
      <c r="L15" s="20">
        <v>0.007393248701673399</v>
      </c>
      <c r="M15" s="15">
        <v>483</v>
      </c>
      <c r="N15" s="20">
        <v>0.005972548534685297</v>
      </c>
      <c r="O15" s="15">
        <v>436</v>
      </c>
      <c r="P15" s="20">
        <v>0.005571173013033478</v>
      </c>
      <c r="Q15" s="15">
        <v>296</v>
      </c>
      <c r="R15" s="20">
        <v>0.004564872075628826</v>
      </c>
      <c r="S15" s="15">
        <v>383</v>
      </c>
      <c r="T15" s="20">
        <v>0.006362126245847176</v>
      </c>
      <c r="U15" s="15">
        <v>273</v>
      </c>
      <c r="V15" s="20">
        <v>0.004817193675889328</v>
      </c>
      <c r="W15" s="15">
        <v>223</v>
      </c>
      <c r="X15" s="20">
        <v>0.004016208914903197</v>
      </c>
      <c r="Y15" s="15">
        <v>198</v>
      </c>
      <c r="Z15" s="20">
        <v>0.0036376997979055666</v>
      </c>
      <c r="AA15" s="15">
        <v>241</v>
      </c>
      <c r="AB15" s="20">
        <v>0.004488898822828193</v>
      </c>
      <c r="AC15" s="15">
        <v>238</v>
      </c>
      <c r="AD15" s="20">
        <v>0.00461508629047896</v>
      </c>
      <c r="AE15" s="15">
        <v>237</v>
      </c>
      <c r="AF15" s="20">
        <v>0.0041312229814530746</v>
      </c>
      <c r="AG15" s="15">
        <v>353</v>
      </c>
      <c r="AH15" s="20">
        <v>0.005929882914209881</v>
      </c>
      <c r="AI15" s="15">
        <v>455</v>
      </c>
      <c r="AJ15" s="20">
        <v>0.007015650296815974</v>
      </c>
      <c r="AK15" s="15">
        <v>425</v>
      </c>
      <c r="AL15" s="20">
        <v>0.006472344054580897</v>
      </c>
      <c r="AM15" s="15">
        <v>423</v>
      </c>
      <c r="AN15" s="20">
        <f>+AM15/60248</f>
        <v>0.007020979949541893</v>
      </c>
    </row>
    <row r="16" spans="2:40" ht="15">
      <c r="B16" s="10" t="s">
        <v>13</v>
      </c>
      <c r="C16" s="15">
        <v>1411</v>
      </c>
      <c r="D16" s="20">
        <v>0.014763738333403088</v>
      </c>
      <c r="E16" s="15">
        <v>1412</v>
      </c>
      <c r="F16" s="20">
        <v>0.015144039983697634</v>
      </c>
      <c r="G16" s="15">
        <v>1348</v>
      </c>
      <c r="H16" s="20">
        <v>0.014911174531536913</v>
      </c>
      <c r="I16" s="15">
        <v>1186</v>
      </c>
      <c r="J16" s="20">
        <v>0.013216251755109319</v>
      </c>
      <c r="K16" s="15">
        <v>939</v>
      </c>
      <c r="L16" s="20">
        <v>0.011288228505481824</v>
      </c>
      <c r="M16" s="15">
        <v>928</v>
      </c>
      <c r="N16" s="20">
        <v>0.011475207122542352</v>
      </c>
      <c r="O16" s="15">
        <v>682</v>
      </c>
      <c r="P16" s="20">
        <v>0.008714541272680808</v>
      </c>
      <c r="Q16" s="15">
        <v>634</v>
      </c>
      <c r="R16" s="20">
        <v>0.009777462486313095</v>
      </c>
      <c r="S16" s="15">
        <v>584</v>
      </c>
      <c r="T16" s="20">
        <v>0.009700996677740863</v>
      </c>
      <c r="U16" s="15">
        <v>510</v>
      </c>
      <c r="V16" s="20">
        <v>0.008999153020892152</v>
      </c>
      <c r="W16" s="15">
        <v>483</v>
      </c>
      <c r="X16" s="20">
        <v>0.00869878433138226</v>
      </c>
      <c r="Y16" s="15">
        <v>467</v>
      </c>
      <c r="Z16" s="20">
        <v>0.008579827301120705</v>
      </c>
      <c r="AA16" s="15">
        <v>429</v>
      </c>
      <c r="AB16" s="20">
        <v>0.007990612427358068</v>
      </c>
      <c r="AC16" s="15">
        <v>402</v>
      </c>
      <c r="AD16" s="20">
        <v>0.007795229784758581</v>
      </c>
      <c r="AE16" s="15">
        <v>454</v>
      </c>
      <c r="AF16" s="20">
        <v>0.00791381955096918</v>
      </c>
      <c r="AG16" s="15">
        <v>612</v>
      </c>
      <c r="AH16" s="20">
        <v>0.010280703522652824</v>
      </c>
      <c r="AI16" s="15">
        <v>628</v>
      </c>
      <c r="AJ16" s="20">
        <v>0.009683139310770179</v>
      </c>
      <c r="AK16" s="15">
        <v>586</v>
      </c>
      <c r="AL16" s="20">
        <v>0.008924220272904484</v>
      </c>
      <c r="AM16" s="15">
        <v>417</v>
      </c>
      <c r="AN16" s="20">
        <f t="shared" si="0"/>
        <v>0.006921391581463285</v>
      </c>
    </row>
    <row r="17" spans="2:40" ht="15">
      <c r="B17" s="10" t="s">
        <v>14</v>
      </c>
      <c r="C17" s="15">
        <v>1048</v>
      </c>
      <c r="D17" s="20">
        <v>0.010965554764993932</v>
      </c>
      <c r="E17" s="15">
        <v>959</v>
      </c>
      <c r="F17" s="20">
        <v>0.01028550590960767</v>
      </c>
      <c r="G17" s="15">
        <v>931</v>
      </c>
      <c r="H17" s="20">
        <v>0.010298444724674232</v>
      </c>
      <c r="I17" s="15">
        <v>905</v>
      </c>
      <c r="J17" s="20">
        <v>0.010084913860349015</v>
      </c>
      <c r="K17" s="15">
        <v>772</v>
      </c>
      <c r="L17" s="20">
        <v>0.009280630890555875</v>
      </c>
      <c r="M17" s="15">
        <v>764</v>
      </c>
      <c r="N17" s="20">
        <v>0.009447261036230987</v>
      </c>
      <c r="O17" s="15">
        <v>744</v>
      </c>
      <c r="P17" s="20">
        <v>0.009506772297469972</v>
      </c>
      <c r="Q17" s="15">
        <v>545</v>
      </c>
      <c r="R17" s="20">
        <v>0.008404916490600373</v>
      </c>
      <c r="S17" s="15">
        <v>560</v>
      </c>
      <c r="T17" s="20">
        <v>0.009302325581395349</v>
      </c>
      <c r="U17" s="15">
        <v>481</v>
      </c>
      <c r="V17" s="20">
        <v>0.008487436476566912</v>
      </c>
      <c r="W17" s="15">
        <v>490</v>
      </c>
      <c r="X17" s="20">
        <v>0.008824853669518235</v>
      </c>
      <c r="Y17" s="15">
        <v>492</v>
      </c>
      <c r="Z17" s="20">
        <v>0.009039132831159287</v>
      </c>
      <c r="AA17" s="15">
        <v>459</v>
      </c>
      <c r="AB17" s="20">
        <v>0.008549396513187304</v>
      </c>
      <c r="AC17" s="15">
        <v>469</v>
      </c>
      <c r="AD17" s="20">
        <v>0.009094434748885011</v>
      </c>
      <c r="AE17" s="15">
        <v>517</v>
      </c>
      <c r="AF17" s="20">
        <v>0.009011992748570632</v>
      </c>
      <c r="AG17" s="15">
        <v>489</v>
      </c>
      <c r="AH17" s="20">
        <v>0.008214483697021619</v>
      </c>
      <c r="AI17" s="15">
        <v>532</v>
      </c>
      <c r="AJ17" s="20">
        <v>0.008202914193200217</v>
      </c>
      <c r="AK17" s="15">
        <v>445</v>
      </c>
      <c r="AL17" s="20">
        <v>0.006776924951267057</v>
      </c>
      <c r="AM17" s="15">
        <v>394</v>
      </c>
      <c r="AN17" s="20">
        <f t="shared" si="0"/>
        <v>0.006539636170495286</v>
      </c>
    </row>
    <row r="18" spans="2:40" ht="15">
      <c r="B18" s="10" t="s">
        <v>18</v>
      </c>
      <c r="C18" s="15">
        <v>64</v>
      </c>
      <c r="D18" s="20">
        <v>0.0006696521993889424</v>
      </c>
      <c r="E18" s="15">
        <v>65</v>
      </c>
      <c r="F18" s="20">
        <v>0.0006971406508076107</v>
      </c>
      <c r="G18" s="15">
        <v>60</v>
      </c>
      <c r="H18" s="20">
        <v>0.0006637021304838389</v>
      </c>
      <c r="I18" s="15">
        <v>65</v>
      </c>
      <c r="J18" s="20">
        <v>0.0007243308297488244</v>
      </c>
      <c r="K18" s="15">
        <v>58</v>
      </c>
      <c r="L18" s="20">
        <v>0.0006972494710521254</v>
      </c>
      <c r="M18" s="15">
        <v>62</v>
      </c>
      <c r="N18" s="20">
        <v>0.0007666625448250279</v>
      </c>
      <c r="O18" s="15">
        <v>53</v>
      </c>
      <c r="P18" s="20">
        <v>0.0006772297469971888</v>
      </c>
      <c r="Q18" s="15">
        <v>45</v>
      </c>
      <c r="R18" s="20">
        <v>0.0006939839304165446</v>
      </c>
      <c r="S18" s="15">
        <v>37</v>
      </c>
      <c r="T18" s="20">
        <v>0.0006146179401993355</v>
      </c>
      <c r="U18" s="15">
        <v>37</v>
      </c>
      <c r="V18" s="20">
        <v>0.0006528797289666855</v>
      </c>
      <c r="W18" s="15">
        <v>40</v>
      </c>
      <c r="X18" s="20">
        <v>0.0007203962179198559</v>
      </c>
      <c r="Y18" s="15">
        <v>19</v>
      </c>
      <c r="Z18" s="20">
        <v>0.00034907220282932204</v>
      </c>
      <c r="AA18" s="15">
        <v>28</v>
      </c>
      <c r="AB18" s="20">
        <v>0.0005215318134406199</v>
      </c>
      <c r="AC18" s="15">
        <v>30</v>
      </c>
      <c r="AD18" s="20">
        <v>0.0005817335660267597</v>
      </c>
      <c r="AE18" s="15">
        <v>31</v>
      </c>
      <c r="AF18" s="20">
        <v>0.0005403709385023009</v>
      </c>
      <c r="AG18" s="15">
        <v>33</v>
      </c>
      <c r="AH18" s="20">
        <v>0.0005543516605352013</v>
      </c>
      <c r="AI18" s="15">
        <v>36</v>
      </c>
      <c r="AJ18" s="20">
        <v>0.0005550844190887364</v>
      </c>
      <c r="AK18" s="15">
        <v>41</v>
      </c>
      <c r="AL18" s="20">
        <v>0.0006243908382066276</v>
      </c>
      <c r="AM18" s="15">
        <v>44</v>
      </c>
      <c r="AN18" s="20">
        <f>+AM18/60248</f>
        <v>0.0007303146992431284</v>
      </c>
    </row>
    <row r="19" spans="2:40" ht="15">
      <c r="B19" s="10" t="s">
        <v>16</v>
      </c>
      <c r="C19" s="15">
        <v>105</v>
      </c>
      <c r="D19" s="20">
        <v>0.0010986481396224835</v>
      </c>
      <c r="E19" s="15">
        <v>102</v>
      </c>
      <c r="F19" s="20">
        <v>0.0010939745597288658</v>
      </c>
      <c r="G19" s="15">
        <v>97</v>
      </c>
      <c r="H19" s="20">
        <v>0.0010729851109488727</v>
      </c>
      <c r="I19" s="15">
        <v>97</v>
      </c>
      <c r="J19" s="20">
        <v>0.001080924469009784</v>
      </c>
      <c r="K19" s="15">
        <v>78</v>
      </c>
      <c r="L19" s="20">
        <v>0.0009376803231390652</v>
      </c>
      <c r="M19" s="15">
        <v>73</v>
      </c>
      <c r="N19" s="20">
        <v>0.0009026833189068876</v>
      </c>
      <c r="O19" s="15">
        <v>62</v>
      </c>
      <c r="P19" s="20">
        <v>0.0007922310247891643</v>
      </c>
      <c r="Q19" s="15">
        <v>45</v>
      </c>
      <c r="R19" s="20">
        <v>0.0006939839304165446</v>
      </c>
      <c r="S19" s="15">
        <v>67</v>
      </c>
      <c r="T19" s="20">
        <v>0.0011129568106312293</v>
      </c>
      <c r="U19" s="15">
        <v>51</v>
      </c>
      <c r="V19" s="20">
        <v>0.0008999153020892151</v>
      </c>
      <c r="W19" s="15">
        <v>44</v>
      </c>
      <c r="X19" s="20">
        <v>0.0007924358397118415</v>
      </c>
      <c r="Y19" s="15">
        <v>52</v>
      </c>
      <c r="Z19" s="20">
        <v>0.0009553555024802499</v>
      </c>
      <c r="AA19" s="15">
        <v>40</v>
      </c>
      <c r="AB19" s="20">
        <v>0.0007450454477723141</v>
      </c>
      <c r="AC19" s="15">
        <v>41</v>
      </c>
      <c r="AD19" s="20">
        <v>0.000795035873569905</v>
      </c>
      <c r="AE19" s="15">
        <v>62</v>
      </c>
      <c r="AF19" s="20">
        <v>0.0010807418770046018</v>
      </c>
      <c r="AG19" s="15">
        <v>76</v>
      </c>
      <c r="AH19" s="20">
        <v>0.0012766886727477364</v>
      </c>
      <c r="AI19" s="15">
        <v>77</v>
      </c>
      <c r="AJ19" s="20">
        <v>0.0011872638963842418</v>
      </c>
      <c r="AK19" s="15">
        <v>56</v>
      </c>
      <c r="AL19" s="20">
        <v>0.0008528265107212475</v>
      </c>
      <c r="AM19" s="15">
        <v>43</v>
      </c>
      <c r="AN19" s="20">
        <f t="shared" si="0"/>
        <v>0.0007137166378966937</v>
      </c>
    </row>
    <row r="20" spans="2:40" ht="15">
      <c r="B20" s="10" t="s">
        <v>17</v>
      </c>
      <c r="C20" s="15">
        <v>80</v>
      </c>
      <c r="D20" s="20">
        <v>0.0008370652492361779</v>
      </c>
      <c r="E20" s="15">
        <v>59</v>
      </c>
      <c r="F20" s="20">
        <v>0.0006327892061176773</v>
      </c>
      <c r="G20" s="15">
        <v>72</v>
      </c>
      <c r="H20" s="20">
        <v>0.0007964425565806067</v>
      </c>
      <c r="I20" s="15">
        <v>65</v>
      </c>
      <c r="J20" s="20">
        <v>0.0007243308297488244</v>
      </c>
      <c r="K20" s="15">
        <v>80</v>
      </c>
      <c r="L20" s="20">
        <v>0.0009617234083477592</v>
      </c>
      <c r="M20" s="15">
        <v>67</v>
      </c>
      <c r="N20" s="20">
        <v>0.0008284901694076913</v>
      </c>
      <c r="O20" s="15">
        <v>59</v>
      </c>
      <c r="P20" s="20">
        <v>0.0007538972655251725</v>
      </c>
      <c r="Q20" s="15">
        <v>49</v>
      </c>
      <c r="R20" s="20">
        <v>0.0007556713908980152</v>
      </c>
      <c r="S20" s="15">
        <v>46</v>
      </c>
      <c r="T20" s="20">
        <v>0.0007641196013289036</v>
      </c>
      <c r="U20" s="15">
        <v>40</v>
      </c>
      <c r="V20" s="20">
        <v>0.0007058159232072275</v>
      </c>
      <c r="W20" s="15">
        <v>40</v>
      </c>
      <c r="X20" s="20">
        <v>0.0007203962179198559</v>
      </c>
      <c r="Y20" s="15">
        <v>41</v>
      </c>
      <c r="Z20" s="20">
        <v>0.0007532610692632739</v>
      </c>
      <c r="AA20" s="15">
        <v>44</v>
      </c>
      <c r="AB20" s="20">
        <v>0.0008195499925495455</v>
      </c>
      <c r="AC20" s="15">
        <v>45</v>
      </c>
      <c r="AD20" s="20">
        <v>0.0008726003490401396</v>
      </c>
      <c r="AE20" s="15">
        <v>38</v>
      </c>
      <c r="AF20" s="20">
        <v>0.0006623901826802399</v>
      </c>
      <c r="AG20" s="15">
        <v>43</v>
      </c>
      <c r="AH20" s="20">
        <v>0.0007223370122125351</v>
      </c>
      <c r="AI20" s="15">
        <v>37</v>
      </c>
      <c r="AJ20" s="20">
        <v>0.0005705034307300902</v>
      </c>
      <c r="AK20" s="15">
        <v>39</v>
      </c>
      <c r="AL20" s="20">
        <v>0.0005939327485380117</v>
      </c>
      <c r="AM20" s="15">
        <v>23</v>
      </c>
      <c r="AN20" s="20">
        <f t="shared" si="0"/>
        <v>0.00038175541096799895</v>
      </c>
    </row>
    <row r="21" spans="2:40" ht="15">
      <c r="B21" s="10" t="s">
        <v>19</v>
      </c>
      <c r="C21" s="15">
        <v>870</v>
      </c>
      <c r="D21" s="20">
        <v>0.009103084585443436</v>
      </c>
      <c r="E21" s="15">
        <v>845</v>
      </c>
      <c r="F21" s="20">
        <v>0.009062828460498938</v>
      </c>
      <c r="G21" s="15">
        <v>769</v>
      </c>
      <c r="H21" s="20">
        <v>0.008506448972367868</v>
      </c>
      <c r="I21" s="15">
        <v>742</v>
      </c>
      <c r="J21" s="20">
        <v>0.008268515010363502</v>
      </c>
      <c r="K21" s="15">
        <v>770</v>
      </c>
      <c r="L21" s="20">
        <v>0.009256587805347181</v>
      </c>
      <c r="M21" s="15">
        <v>709</v>
      </c>
      <c r="N21" s="20">
        <v>0.008767157165821689</v>
      </c>
      <c r="O21" s="15">
        <v>774</v>
      </c>
      <c r="P21" s="20">
        <v>0.00989010989010989</v>
      </c>
      <c r="Q21" s="15">
        <v>530</v>
      </c>
      <c r="R21" s="20">
        <v>0.008173588513794858</v>
      </c>
      <c r="S21" s="15">
        <v>584</v>
      </c>
      <c r="T21" s="20">
        <v>0.009700996677740863</v>
      </c>
      <c r="U21" s="15">
        <v>503</v>
      </c>
      <c r="V21" s="20">
        <v>0.008875635234330886</v>
      </c>
      <c r="W21" s="15">
        <v>465</v>
      </c>
      <c r="X21" s="20">
        <v>0.008374606033318325</v>
      </c>
      <c r="Y21" s="15">
        <v>550</v>
      </c>
      <c r="Z21" s="20">
        <v>0.010104721660848796</v>
      </c>
      <c r="AA21" s="15">
        <v>356</v>
      </c>
      <c r="AB21" s="20">
        <v>0.006630904485173596</v>
      </c>
      <c r="AC21" s="15">
        <v>402</v>
      </c>
      <c r="AD21" s="20">
        <v>0.007795229784758581</v>
      </c>
      <c r="AE21" s="15">
        <v>480</v>
      </c>
      <c r="AF21" s="20">
        <v>0.00836703388648724</v>
      </c>
      <c r="AG21" s="15">
        <v>413</v>
      </c>
      <c r="AH21" s="20">
        <v>0.006937795024273883</v>
      </c>
      <c r="AI21" s="15">
        <v>291</v>
      </c>
      <c r="AJ21" s="20">
        <v>0.004486932387633953</v>
      </c>
      <c r="AK21" s="15">
        <v>515</v>
      </c>
      <c r="AL21" s="20">
        <v>0.007842958089668617</v>
      </c>
      <c r="AM21" s="15">
        <v>399</v>
      </c>
      <c r="AN21" s="20">
        <f t="shared" si="0"/>
        <v>0.00662262647722746</v>
      </c>
    </row>
    <row r="22" spans="2:40" s="1" customFormat="1" ht="15">
      <c r="B22" s="11" t="s">
        <v>9</v>
      </c>
      <c r="C22" s="14">
        <v>9912</v>
      </c>
      <c r="D22" s="19">
        <v>0.10371238438036245</v>
      </c>
      <c r="E22" s="14">
        <v>9639</v>
      </c>
      <c r="F22" s="19">
        <v>0.10338059589437783</v>
      </c>
      <c r="G22" s="14">
        <v>9325</v>
      </c>
      <c r="H22" s="19">
        <v>0.10315037277936329</v>
      </c>
      <c r="I22" s="14">
        <v>8751</v>
      </c>
      <c r="J22" s="19">
        <v>0.09751721678664557</v>
      </c>
      <c r="K22" s="14">
        <v>7901</v>
      </c>
      <c r="L22" s="19">
        <v>0.09498220811694556</v>
      </c>
      <c r="M22" s="14">
        <v>7261</v>
      </c>
      <c r="N22" s="19">
        <v>0.08978607641894398</v>
      </c>
      <c r="O22" s="14">
        <v>6692</v>
      </c>
      <c r="P22" s="19">
        <v>0.08550983899821109</v>
      </c>
      <c r="Q22" s="14">
        <v>5196</v>
      </c>
      <c r="R22" s="19">
        <v>0.08013201116543035</v>
      </c>
      <c r="S22" s="14">
        <v>5282</v>
      </c>
      <c r="T22" s="19">
        <v>0.08774086378737542</v>
      </c>
      <c r="U22" s="14">
        <v>4733</v>
      </c>
      <c r="V22" s="19">
        <v>0.0835156691134952</v>
      </c>
      <c r="W22" s="14">
        <v>4850</v>
      </c>
      <c r="X22" s="19">
        <v>0.08734804142278253</v>
      </c>
      <c r="Y22" s="14">
        <v>4588</v>
      </c>
      <c r="Z22" s="19">
        <v>0.08429175087268051</v>
      </c>
      <c r="AA22" s="14">
        <v>4403</v>
      </c>
      <c r="AB22" s="19">
        <v>0.08201087766353747</v>
      </c>
      <c r="AC22" s="14">
        <v>4425</v>
      </c>
      <c r="AD22" s="19">
        <v>0.08580570098894706</v>
      </c>
      <c r="AE22" s="14">
        <v>4847</v>
      </c>
      <c r="AF22" s="19">
        <v>0.08448961093292427</v>
      </c>
      <c r="AG22" s="14">
        <v>5282</v>
      </c>
      <c r="AH22" s="19">
        <v>0.08872986275596768</v>
      </c>
      <c r="AI22" s="14">
        <v>5430</v>
      </c>
      <c r="AJ22" s="19">
        <v>0.08372523321255107</v>
      </c>
      <c r="AK22" s="14">
        <v>5183</v>
      </c>
      <c r="AL22" s="19">
        <v>0.07893213937621832</v>
      </c>
      <c r="AM22" s="14">
        <f>SUM(AM13:AM21)</f>
        <v>3971</v>
      </c>
      <c r="AN22" s="19">
        <f>+AM22/60248</f>
        <v>0.06591090160669234</v>
      </c>
    </row>
    <row r="23" spans="2:40" s="1" customFormat="1" ht="15">
      <c r="B23" s="9" t="s">
        <v>20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23"/>
      <c r="AD23" s="24"/>
      <c r="AE23" s="23"/>
      <c r="AF23" s="24"/>
      <c r="AG23" s="23"/>
      <c r="AH23" s="24"/>
      <c r="AI23" s="23"/>
      <c r="AJ23" s="24"/>
      <c r="AK23" s="23"/>
      <c r="AL23" s="24"/>
      <c r="AM23" s="23"/>
      <c r="AN23" s="24"/>
    </row>
    <row r="24" spans="2:40" ht="15">
      <c r="B24" s="10" t="s">
        <v>21</v>
      </c>
      <c r="C24" s="15">
        <v>3320</v>
      </c>
      <c r="D24" s="20">
        <v>0.03473820784330139</v>
      </c>
      <c r="E24" s="15">
        <v>3297</v>
      </c>
      <c r="F24" s="20">
        <v>0.035361118857118345</v>
      </c>
      <c r="G24" s="15">
        <v>3141</v>
      </c>
      <c r="H24" s="20">
        <v>0.03474480653082897</v>
      </c>
      <c r="I24" s="15">
        <v>3287</v>
      </c>
      <c r="J24" s="20">
        <v>0.0366288528828367</v>
      </c>
      <c r="K24" s="15">
        <v>3066</v>
      </c>
      <c r="L24" s="20">
        <v>0.03685804962492787</v>
      </c>
      <c r="M24" s="15">
        <v>3072</v>
      </c>
      <c r="N24" s="20">
        <v>0.037986892543588474</v>
      </c>
      <c r="O24" s="15">
        <v>2854</v>
      </c>
      <c r="P24" s="20">
        <v>0.03646818297981089</v>
      </c>
      <c r="Q24" s="15">
        <v>2435</v>
      </c>
      <c r="R24" s="20">
        <v>0.037552241568095245</v>
      </c>
      <c r="S24" s="15">
        <v>2236</v>
      </c>
      <c r="T24" s="20">
        <v>0.037142857142857144</v>
      </c>
      <c r="U24" s="15">
        <v>2307</v>
      </c>
      <c r="V24" s="20">
        <v>0.04070793337097685</v>
      </c>
      <c r="W24" s="15">
        <v>2269</v>
      </c>
      <c r="X24" s="20">
        <v>0.040864475461503826</v>
      </c>
      <c r="Y24" s="15">
        <v>2413</v>
      </c>
      <c r="Z24" s="20">
        <v>0.0443321697593239</v>
      </c>
      <c r="AA24" s="15">
        <v>2530</v>
      </c>
      <c r="AB24" s="20">
        <v>0.04712412457159887</v>
      </c>
      <c r="AC24" s="15">
        <v>2369</v>
      </c>
      <c r="AD24" s="20">
        <v>0.04593756059724646</v>
      </c>
      <c r="AE24" s="15">
        <v>2446</v>
      </c>
      <c r="AF24" s="20">
        <v>0.04263701017989123</v>
      </c>
      <c r="AG24" s="15">
        <v>2193</v>
      </c>
      <c r="AH24" s="20">
        <v>0.03683918762283929</v>
      </c>
      <c r="AI24" s="15">
        <v>2204</v>
      </c>
      <c r="AJ24" s="20">
        <v>0.033983501657543755</v>
      </c>
      <c r="AK24" s="15">
        <v>2513</v>
      </c>
      <c r="AL24" s="20">
        <v>0.03827058966861598</v>
      </c>
      <c r="AM24" s="15">
        <v>1765</v>
      </c>
      <c r="AN24" s="20">
        <f>+AM24/60248</f>
        <v>0.02929557827645731</v>
      </c>
    </row>
    <row r="25" spans="2:40" ht="15">
      <c r="B25" s="10" t="s">
        <v>22</v>
      </c>
      <c r="C25" s="15">
        <v>2693</v>
      </c>
      <c r="D25" s="20">
        <v>0.028177708952412842</v>
      </c>
      <c r="E25" s="15">
        <v>2784</v>
      </c>
      <c r="F25" s="20">
        <v>0.029859070336129046</v>
      </c>
      <c r="G25" s="15">
        <v>2825</v>
      </c>
      <c r="H25" s="20">
        <v>0.03124930864361408</v>
      </c>
      <c r="I25" s="15">
        <v>2667</v>
      </c>
      <c r="J25" s="20">
        <v>0.029719851122155607</v>
      </c>
      <c r="K25" s="15">
        <v>2631</v>
      </c>
      <c r="L25" s="20">
        <v>0.03162867859203693</v>
      </c>
      <c r="M25" s="15">
        <v>2387</v>
      </c>
      <c r="N25" s="20">
        <v>0.02951650797576357</v>
      </c>
      <c r="O25" s="15">
        <v>2187</v>
      </c>
      <c r="P25" s="20">
        <v>0.02794531050345004</v>
      </c>
      <c r="Q25" s="15">
        <v>1757</v>
      </c>
      <c r="R25" s="20">
        <v>0.027096217016485975</v>
      </c>
      <c r="S25" s="15">
        <v>1542</v>
      </c>
      <c r="T25" s="20">
        <v>0.025614617940199334</v>
      </c>
      <c r="U25" s="15">
        <v>1553</v>
      </c>
      <c r="V25" s="20">
        <v>0.027403303218520608</v>
      </c>
      <c r="W25" s="15">
        <v>1415</v>
      </c>
      <c r="X25" s="20">
        <v>0.025484016208914904</v>
      </c>
      <c r="Y25" s="15">
        <v>1396</v>
      </c>
      <c r="Z25" s="20">
        <v>0.0256476207973544</v>
      </c>
      <c r="AA25" s="15">
        <v>1547</v>
      </c>
      <c r="AB25" s="20">
        <v>0.02881463269259425</v>
      </c>
      <c r="AC25" s="15">
        <v>1409</v>
      </c>
      <c r="AD25" s="20">
        <v>0.02732208648439015</v>
      </c>
      <c r="AE25" s="15">
        <v>1494</v>
      </c>
      <c r="AF25" s="20">
        <v>0.026042392971691534</v>
      </c>
      <c r="AG25" s="15">
        <v>1489</v>
      </c>
      <c r="AH25" s="20">
        <v>0.025013018864754995</v>
      </c>
      <c r="AI25" s="15">
        <v>1453</v>
      </c>
      <c r="AJ25" s="20">
        <v>0.022403823914887055</v>
      </c>
      <c r="AK25" s="15">
        <v>1509</v>
      </c>
      <c r="AL25" s="20">
        <v>0.02298062865497076</v>
      </c>
      <c r="AM25" s="15">
        <v>1188</v>
      </c>
      <c r="AN25" s="20">
        <f>+AM25/60248</f>
        <v>0.01971849687956447</v>
      </c>
    </row>
    <row r="26" spans="2:40" ht="15">
      <c r="B26" s="10" t="s">
        <v>23</v>
      </c>
      <c r="C26" s="15">
        <v>228</v>
      </c>
      <c r="D26" s="20">
        <v>0.002385635960323107</v>
      </c>
      <c r="E26" s="15">
        <v>220</v>
      </c>
      <c r="F26" s="20">
        <v>0.0023595529719642205</v>
      </c>
      <c r="G26" s="15">
        <v>205</v>
      </c>
      <c r="H26" s="20">
        <v>0.002267648945819783</v>
      </c>
      <c r="I26" s="15">
        <v>219</v>
      </c>
      <c r="J26" s="20">
        <v>0.0024404377186921927</v>
      </c>
      <c r="K26" s="15">
        <v>235</v>
      </c>
      <c r="L26" s="20">
        <v>0.0028250625120215425</v>
      </c>
      <c r="M26" s="15">
        <v>270</v>
      </c>
      <c r="N26" s="20">
        <v>0.003338691727463831</v>
      </c>
      <c r="O26" s="15">
        <v>251</v>
      </c>
      <c r="P26" s="20">
        <v>0.003207257858420649</v>
      </c>
      <c r="Q26" s="15">
        <v>230</v>
      </c>
      <c r="R26" s="20">
        <v>0.003547028977684561</v>
      </c>
      <c r="S26" s="15">
        <v>216</v>
      </c>
      <c r="T26" s="20">
        <v>0.0035880398671096344</v>
      </c>
      <c r="U26" s="15">
        <v>244</v>
      </c>
      <c r="V26" s="20">
        <v>0.004305477131564088</v>
      </c>
      <c r="W26" s="15">
        <v>242</v>
      </c>
      <c r="X26" s="20">
        <v>0.004358397118415128</v>
      </c>
      <c r="Y26" s="15">
        <v>238</v>
      </c>
      <c r="Z26" s="20">
        <v>0.004372588645967297</v>
      </c>
      <c r="AA26" s="15">
        <v>246</v>
      </c>
      <c r="AB26" s="20">
        <v>0.004582029503799732</v>
      </c>
      <c r="AC26" s="15">
        <v>243</v>
      </c>
      <c r="AD26" s="20">
        <v>0.004712041884816754</v>
      </c>
      <c r="AE26" s="15">
        <v>220</v>
      </c>
      <c r="AF26" s="20">
        <v>0.003834890531306652</v>
      </c>
      <c r="AG26" s="15">
        <v>225</v>
      </c>
      <c r="AH26" s="20">
        <v>0.003779670412740009</v>
      </c>
      <c r="AI26" s="15">
        <v>136</v>
      </c>
      <c r="AJ26" s="20">
        <v>0.0020969855832241153</v>
      </c>
      <c r="AK26" s="15">
        <v>207</v>
      </c>
      <c r="AL26" s="20">
        <v>0.003152412280701754</v>
      </c>
      <c r="AM26" s="15">
        <v>151</v>
      </c>
      <c r="AN26" s="20">
        <f>+AM26/60248</f>
        <v>0.002506307263311645</v>
      </c>
    </row>
    <row r="27" spans="2:40" ht="15">
      <c r="B27" s="10" t="s">
        <v>24</v>
      </c>
      <c r="C27" s="15">
        <v>104</v>
      </c>
      <c r="D27" s="20">
        <v>0.0010881848240070313</v>
      </c>
      <c r="E27" s="15">
        <v>119</v>
      </c>
      <c r="F27" s="20">
        <v>0.0012763036530170102</v>
      </c>
      <c r="G27" s="15">
        <v>110</v>
      </c>
      <c r="H27" s="20">
        <v>0.0012167872392203711</v>
      </c>
      <c r="I27" s="15">
        <v>106</v>
      </c>
      <c r="J27" s="20">
        <v>0.0011812164300519289</v>
      </c>
      <c r="K27" s="15">
        <v>110</v>
      </c>
      <c r="L27" s="20">
        <v>0.001322369686478169</v>
      </c>
      <c r="M27" s="15">
        <v>140</v>
      </c>
      <c r="N27" s="20">
        <v>0.001731173488314579</v>
      </c>
      <c r="O27" s="15">
        <v>168</v>
      </c>
      <c r="P27" s="20">
        <v>0.002146690518783542</v>
      </c>
      <c r="Q27" s="15">
        <v>98</v>
      </c>
      <c r="R27" s="20">
        <v>0.0015113427817960304</v>
      </c>
      <c r="S27" s="15">
        <v>113</v>
      </c>
      <c r="T27" s="20">
        <v>0.001877076411960133</v>
      </c>
      <c r="U27" s="15">
        <v>106</v>
      </c>
      <c r="V27" s="20">
        <v>0.001870412196499153</v>
      </c>
      <c r="W27" s="15">
        <v>87</v>
      </c>
      <c r="X27" s="20">
        <v>0.0015668617739756866</v>
      </c>
      <c r="Y27" s="15">
        <v>62</v>
      </c>
      <c r="Z27" s="20">
        <v>0.0011390777144956825</v>
      </c>
      <c r="AA27" s="15">
        <v>96</v>
      </c>
      <c r="AB27" s="20">
        <v>0.001788109074653554</v>
      </c>
      <c r="AC27" s="15">
        <v>90</v>
      </c>
      <c r="AD27" s="20">
        <v>0.0017452006980802793</v>
      </c>
      <c r="AE27" s="15">
        <v>82</v>
      </c>
      <c r="AF27" s="20">
        <v>0.0014293682889415702</v>
      </c>
      <c r="AG27" s="15">
        <v>245</v>
      </c>
      <c r="AH27" s="20">
        <v>0.004115641116094676</v>
      </c>
      <c r="AI27" s="15">
        <v>207</v>
      </c>
      <c r="AJ27" s="20">
        <v>0.0031917354097602342</v>
      </c>
      <c r="AK27" s="15">
        <v>270</v>
      </c>
      <c r="AL27" s="20">
        <v>0.004111842105263158</v>
      </c>
      <c r="AM27" s="15">
        <v>136</v>
      </c>
      <c r="AN27" s="20">
        <f>+AM27/60248</f>
        <v>0.002257336343115124</v>
      </c>
    </row>
    <row r="28" spans="2:40" s="1" customFormat="1" ht="15">
      <c r="B28" s="11" t="s">
        <v>9</v>
      </c>
      <c r="C28" s="14">
        <v>6345</v>
      </c>
      <c r="D28" s="19">
        <v>0.06638973758004436</v>
      </c>
      <c r="E28" s="14">
        <v>6420</v>
      </c>
      <c r="F28" s="19">
        <v>0.06885604581822861</v>
      </c>
      <c r="G28" s="14">
        <v>6281</v>
      </c>
      <c r="H28" s="19">
        <v>0.06947855135948319</v>
      </c>
      <c r="I28" s="14">
        <v>6279</v>
      </c>
      <c r="J28" s="19">
        <v>0.06997035815373644</v>
      </c>
      <c r="K28" s="14">
        <v>6042</v>
      </c>
      <c r="L28" s="19">
        <v>0.07263416041546451</v>
      </c>
      <c r="M28" s="14">
        <v>5869</v>
      </c>
      <c r="N28" s="19">
        <v>0.07257326573513045</v>
      </c>
      <c r="O28" s="14">
        <v>5460</v>
      </c>
      <c r="P28" s="19">
        <v>0.06976744186046512</v>
      </c>
      <c r="Q28" s="14">
        <v>4520</v>
      </c>
      <c r="R28" s="19">
        <v>0.0697068303440618</v>
      </c>
      <c r="S28" s="14">
        <v>4107</v>
      </c>
      <c r="T28" s="19">
        <v>0.06822259136212624</v>
      </c>
      <c r="U28" s="14">
        <v>4210</v>
      </c>
      <c r="V28" s="19">
        <v>0.0742871259175607</v>
      </c>
      <c r="W28" s="14">
        <v>4013</v>
      </c>
      <c r="X28" s="19">
        <v>0.07227375056280955</v>
      </c>
      <c r="Y28" s="14">
        <v>4109</v>
      </c>
      <c r="Z28" s="19">
        <v>0.07549145691714128</v>
      </c>
      <c r="AA28" s="14">
        <v>4419</v>
      </c>
      <c r="AB28" s="19">
        <v>0.0823088958426464</v>
      </c>
      <c r="AC28" s="14">
        <v>4111</v>
      </c>
      <c r="AD28" s="19">
        <v>0.07971688966453365</v>
      </c>
      <c r="AE28" s="14">
        <v>4242</v>
      </c>
      <c r="AF28" s="19">
        <v>0.07394366197183098</v>
      </c>
      <c r="AG28" s="14">
        <v>4152</v>
      </c>
      <c r="AH28" s="19">
        <v>0.06974751801642896</v>
      </c>
      <c r="AI28" s="14">
        <v>4000</v>
      </c>
      <c r="AJ28" s="19">
        <v>0.06167604656541516</v>
      </c>
      <c r="AK28" s="14">
        <v>4499</v>
      </c>
      <c r="AL28" s="19">
        <v>0.06851547270955166</v>
      </c>
      <c r="AM28" s="14">
        <f>SUM(AM24:AM27)</f>
        <v>3240</v>
      </c>
      <c r="AN28" s="19">
        <f>+AM28/60248</f>
        <v>0.053777718762448544</v>
      </c>
    </row>
    <row r="29" spans="2:40" s="1" customFormat="1" ht="15">
      <c r="B29" s="9" t="s">
        <v>35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23"/>
      <c r="AD29" s="24"/>
      <c r="AE29" s="23"/>
      <c r="AF29" s="24"/>
      <c r="AG29" s="23"/>
      <c r="AH29" s="24"/>
      <c r="AI29" s="23"/>
      <c r="AJ29" s="24"/>
      <c r="AK29" s="23"/>
      <c r="AL29" s="24"/>
      <c r="AM29" s="23"/>
      <c r="AN29" s="24"/>
    </row>
    <row r="30" spans="2:40" ht="15">
      <c r="B30" s="10" t="s">
        <v>2</v>
      </c>
      <c r="C30" s="15">
        <v>3541</v>
      </c>
      <c r="D30" s="20">
        <v>0.03705060059431633</v>
      </c>
      <c r="E30" s="15">
        <v>3443</v>
      </c>
      <c r="F30" s="20">
        <v>0.03692700401124005</v>
      </c>
      <c r="G30" s="15">
        <v>3256</v>
      </c>
      <c r="H30" s="20">
        <v>0.03601690228092299</v>
      </c>
      <c r="I30" s="15">
        <v>3146</v>
      </c>
      <c r="J30" s="20">
        <v>0.0350576121598431</v>
      </c>
      <c r="K30" s="15">
        <v>2891</v>
      </c>
      <c r="L30" s="20">
        <v>0.034754279669167144</v>
      </c>
      <c r="M30" s="15">
        <v>2694</v>
      </c>
      <c r="N30" s="20">
        <v>0.03331272412513911</v>
      </c>
      <c r="O30" s="15">
        <v>2552</v>
      </c>
      <c r="P30" s="20">
        <v>0.032609251213902374</v>
      </c>
      <c r="Q30" s="15">
        <v>2114</v>
      </c>
      <c r="R30" s="20">
        <v>0.03260182286445723</v>
      </c>
      <c r="S30" s="15">
        <v>1809</v>
      </c>
      <c r="T30" s="20">
        <v>0.03004983388704319</v>
      </c>
      <c r="U30" s="15">
        <v>1695</v>
      </c>
      <c r="V30" s="20">
        <v>0.029908949745906268</v>
      </c>
      <c r="W30" s="15">
        <v>1684</v>
      </c>
      <c r="X30" s="20">
        <v>0.030328680774425933</v>
      </c>
      <c r="Y30" s="15">
        <v>1765</v>
      </c>
      <c r="Z30" s="20">
        <v>0.032426970420723865</v>
      </c>
      <c r="AA30" s="15">
        <v>1542</v>
      </c>
      <c r="AB30" s="20">
        <v>0.02872150201162271</v>
      </c>
      <c r="AC30" s="15">
        <v>1682</v>
      </c>
      <c r="AD30" s="20">
        <v>0.032615861935233664</v>
      </c>
      <c r="AE30" s="15">
        <v>1732</v>
      </c>
      <c r="AF30" s="20">
        <v>0.03019104727374146</v>
      </c>
      <c r="AG30" s="15">
        <v>1660</v>
      </c>
      <c r="AH30" s="20">
        <v>0.0278855683784374</v>
      </c>
      <c r="AI30" s="15">
        <v>1915</v>
      </c>
      <c r="AJ30" s="20">
        <v>0.029527407293192507</v>
      </c>
      <c r="AK30" s="15">
        <v>2048</v>
      </c>
      <c r="AL30" s="20">
        <v>0.031189083820662766</v>
      </c>
      <c r="AM30" s="15">
        <v>1417</v>
      </c>
      <c r="AN30" s="20">
        <f t="shared" si="0"/>
        <v>0.023519452927898022</v>
      </c>
    </row>
    <row r="31" spans="2:40" ht="15">
      <c r="B31" s="10" t="s">
        <v>36</v>
      </c>
      <c r="C31" s="15">
        <v>949</v>
      </c>
      <c r="D31" s="20">
        <v>0.009929686519064162</v>
      </c>
      <c r="E31" s="15">
        <v>912</v>
      </c>
      <c r="F31" s="20">
        <v>0.00978141959286986</v>
      </c>
      <c r="G31" s="15">
        <v>881</v>
      </c>
      <c r="H31" s="20">
        <v>0.0097453596159377</v>
      </c>
      <c r="I31" s="15">
        <v>880</v>
      </c>
      <c r="J31" s="20">
        <v>0.009806325079676392</v>
      </c>
      <c r="K31" s="15">
        <v>842</v>
      </c>
      <c r="L31" s="20">
        <v>0.010122138872860165</v>
      </c>
      <c r="M31" s="15">
        <v>725</v>
      </c>
      <c r="N31" s="20">
        <v>0.008965005564486213</v>
      </c>
      <c r="O31" s="15">
        <v>704</v>
      </c>
      <c r="P31" s="20">
        <v>0.008995655507283415</v>
      </c>
      <c r="Q31" s="15">
        <v>540</v>
      </c>
      <c r="R31" s="20">
        <v>0.008327807164998535</v>
      </c>
      <c r="S31" s="15">
        <v>474</v>
      </c>
      <c r="T31" s="20">
        <v>0.00787375415282392</v>
      </c>
      <c r="U31" s="15">
        <v>408</v>
      </c>
      <c r="V31" s="20">
        <v>0.007199322416713721</v>
      </c>
      <c r="W31" s="15">
        <v>390</v>
      </c>
      <c r="X31" s="20">
        <v>0.007023863124718595</v>
      </c>
      <c r="Y31" s="15">
        <v>452</v>
      </c>
      <c r="Z31" s="20">
        <v>0.008304243983097556</v>
      </c>
      <c r="AA31" s="15">
        <v>435</v>
      </c>
      <c r="AB31" s="20">
        <v>0.008102369244523917</v>
      </c>
      <c r="AC31" s="15">
        <v>387</v>
      </c>
      <c r="AD31" s="20">
        <v>0.0075043630017452</v>
      </c>
      <c r="AE31" s="15">
        <v>423</v>
      </c>
      <c r="AF31" s="20">
        <v>0.0073734486124668805</v>
      </c>
      <c r="AG31" s="15">
        <v>430</v>
      </c>
      <c r="AH31" s="20">
        <v>0.00722337012212535</v>
      </c>
      <c r="AI31" s="15">
        <v>416</v>
      </c>
      <c r="AJ31" s="20">
        <v>0.006414308842803177</v>
      </c>
      <c r="AK31" s="15">
        <v>434</v>
      </c>
      <c r="AL31" s="20">
        <v>0.006609405458089668</v>
      </c>
      <c r="AM31" s="15">
        <v>363</v>
      </c>
      <c r="AN31" s="20">
        <f>+AM31/60248</f>
        <v>0.006025096268755809</v>
      </c>
    </row>
    <row r="32" spans="2:40" ht="15">
      <c r="B32" s="10" t="s">
        <v>5</v>
      </c>
      <c r="C32" s="15">
        <v>252</v>
      </c>
      <c r="D32" s="20">
        <v>0.0026367555350939606</v>
      </c>
      <c r="E32" s="15">
        <v>231</v>
      </c>
      <c r="F32" s="20">
        <v>0.0024775306205624317</v>
      </c>
      <c r="G32" s="15">
        <v>273</v>
      </c>
      <c r="H32" s="20">
        <v>0.0030198446937014668</v>
      </c>
      <c r="I32" s="15">
        <v>271</v>
      </c>
      <c r="J32" s="20">
        <v>0.0030199023824912523</v>
      </c>
      <c r="K32" s="15">
        <v>274</v>
      </c>
      <c r="L32" s="20">
        <v>0.0032939026735910753</v>
      </c>
      <c r="M32" s="15">
        <v>293</v>
      </c>
      <c r="N32" s="20">
        <v>0.0036230988005440832</v>
      </c>
      <c r="O32" s="15">
        <v>254</v>
      </c>
      <c r="P32" s="20">
        <v>0.0032455916176846408</v>
      </c>
      <c r="Q32" s="15">
        <v>258</v>
      </c>
      <c r="R32" s="20">
        <v>0.003978841201054855</v>
      </c>
      <c r="S32" s="15">
        <v>258</v>
      </c>
      <c r="T32" s="20">
        <v>0.004285714285714286</v>
      </c>
      <c r="U32" s="15">
        <v>290</v>
      </c>
      <c r="V32" s="20">
        <v>0.0051171654432524</v>
      </c>
      <c r="W32" s="15">
        <v>319</v>
      </c>
      <c r="X32" s="20">
        <v>0.005745159837910851</v>
      </c>
      <c r="Y32" s="15">
        <v>328</v>
      </c>
      <c r="Z32" s="20">
        <v>0.006026088554106191</v>
      </c>
      <c r="AA32" s="15">
        <v>388</v>
      </c>
      <c r="AB32" s="20">
        <v>0.007226940843391447</v>
      </c>
      <c r="AC32" s="15">
        <v>473</v>
      </c>
      <c r="AD32" s="20">
        <v>0.009171999224355245</v>
      </c>
      <c r="AE32" s="15">
        <v>569</v>
      </c>
      <c r="AF32" s="20">
        <v>0.009918421419606749</v>
      </c>
      <c r="AG32" s="15">
        <v>650</v>
      </c>
      <c r="AH32" s="20">
        <v>0.010919047859026693</v>
      </c>
      <c r="AI32" s="15">
        <v>752</v>
      </c>
      <c r="AJ32" s="20">
        <v>0.01159509675429805</v>
      </c>
      <c r="AK32" s="15">
        <v>882</v>
      </c>
      <c r="AL32" s="20">
        <v>0.01343201754385965</v>
      </c>
      <c r="AM32" s="15">
        <v>322</v>
      </c>
      <c r="AN32" s="20">
        <f t="shared" si="0"/>
        <v>0.005344575753551985</v>
      </c>
    </row>
    <row r="33" spans="2:40" ht="15">
      <c r="B33" s="10" t="s">
        <v>37</v>
      </c>
      <c r="C33" s="15">
        <v>252</v>
      </c>
      <c r="D33" s="20">
        <v>0.0026367555350939606</v>
      </c>
      <c r="E33" s="15">
        <v>249</v>
      </c>
      <c r="F33" s="20">
        <v>0.0026705849546322315</v>
      </c>
      <c r="G33" s="15">
        <v>261</v>
      </c>
      <c r="H33" s="20">
        <v>0.002887104267604699</v>
      </c>
      <c r="I33" s="15">
        <v>249</v>
      </c>
      <c r="J33" s="20">
        <v>0.0027747442554993426</v>
      </c>
      <c r="K33" s="15">
        <v>221</v>
      </c>
      <c r="L33" s="20">
        <v>0.0026567609155606848</v>
      </c>
      <c r="M33" s="15">
        <v>225</v>
      </c>
      <c r="N33" s="20">
        <v>0.002782243106219859</v>
      </c>
      <c r="O33" s="15">
        <v>246</v>
      </c>
      <c r="P33" s="20">
        <v>0.0031433682596473294</v>
      </c>
      <c r="Q33" s="15">
        <v>183</v>
      </c>
      <c r="R33" s="20">
        <v>0.0028222013170272815</v>
      </c>
      <c r="S33" s="15">
        <v>171</v>
      </c>
      <c r="T33" s="20">
        <v>0.002840531561461794</v>
      </c>
      <c r="U33" s="15">
        <v>155</v>
      </c>
      <c r="V33" s="20">
        <v>0.002735036702428007</v>
      </c>
      <c r="W33" s="15">
        <v>181</v>
      </c>
      <c r="X33" s="20">
        <v>0.003259792886087348</v>
      </c>
      <c r="Y33" s="15">
        <v>163</v>
      </c>
      <c r="Z33" s="20">
        <v>0.0029946720558515524</v>
      </c>
      <c r="AA33" s="15">
        <v>154</v>
      </c>
      <c r="AB33" s="20">
        <v>0.0028684249739234094</v>
      </c>
      <c r="AC33" s="15">
        <v>185</v>
      </c>
      <c r="AD33" s="20">
        <v>0.0035873569904983516</v>
      </c>
      <c r="AE33" s="15">
        <v>191</v>
      </c>
      <c r="AF33" s="20">
        <v>0.0033293822339980476</v>
      </c>
      <c r="AG33" s="15">
        <v>222</v>
      </c>
      <c r="AH33" s="20">
        <v>0.003729274807236809</v>
      </c>
      <c r="AI33" s="15">
        <v>257</v>
      </c>
      <c r="AJ33" s="20">
        <v>0.003962685991827924</v>
      </c>
      <c r="AK33" s="15">
        <v>230</v>
      </c>
      <c r="AL33" s="20">
        <v>0.003502680311890838</v>
      </c>
      <c r="AM33" s="15">
        <v>194</v>
      </c>
      <c r="AN33" s="20">
        <f t="shared" si="0"/>
        <v>0.0032200239012083387</v>
      </c>
    </row>
    <row r="34" spans="2:40" ht="15">
      <c r="B34" s="10" t="s">
        <v>38</v>
      </c>
      <c r="C34" s="15">
        <v>126</v>
      </c>
      <c r="D34" s="20">
        <v>0.0013183777675469803</v>
      </c>
      <c r="E34" s="15">
        <v>126</v>
      </c>
      <c r="F34" s="20">
        <v>0.001351380338488599</v>
      </c>
      <c r="G34" s="15">
        <v>123</v>
      </c>
      <c r="H34" s="20">
        <v>0.0013605893674918696</v>
      </c>
      <c r="I34" s="15">
        <v>135</v>
      </c>
      <c r="J34" s="20">
        <v>0.0015043794156321736</v>
      </c>
      <c r="K34" s="15">
        <v>163</v>
      </c>
      <c r="L34" s="20">
        <v>0.0019595114445085595</v>
      </c>
      <c r="M34" s="15">
        <v>147</v>
      </c>
      <c r="N34" s="20">
        <v>0.0018177321627303078</v>
      </c>
      <c r="O34" s="15">
        <v>143</v>
      </c>
      <c r="P34" s="20">
        <v>0.0018272425249169434</v>
      </c>
      <c r="Q34" s="15">
        <v>131</v>
      </c>
      <c r="R34" s="20">
        <v>0.002020264330768163</v>
      </c>
      <c r="S34" s="15">
        <v>115</v>
      </c>
      <c r="T34" s="20">
        <v>0.0019102990033222592</v>
      </c>
      <c r="U34" s="15">
        <v>111</v>
      </c>
      <c r="V34" s="20">
        <v>0.0019586391869000565</v>
      </c>
      <c r="W34" s="15">
        <v>120</v>
      </c>
      <c r="X34" s="20">
        <v>0.002161188653759568</v>
      </c>
      <c r="Y34" s="15">
        <v>109</v>
      </c>
      <c r="Z34" s="20">
        <v>0.002002572110968216</v>
      </c>
      <c r="AA34" s="15">
        <v>107</v>
      </c>
      <c r="AB34" s="20">
        <v>0.0019929965727909405</v>
      </c>
      <c r="AC34" s="15">
        <v>109</v>
      </c>
      <c r="AD34" s="20">
        <v>0.0021136319565638936</v>
      </c>
      <c r="AE34" s="15">
        <v>139</v>
      </c>
      <c r="AF34" s="20">
        <v>0.00242295356296193</v>
      </c>
      <c r="AG34" s="15">
        <v>134</v>
      </c>
      <c r="AH34" s="20">
        <v>0.002251003712476272</v>
      </c>
      <c r="AI34" s="15">
        <v>109</v>
      </c>
      <c r="AJ34" s="20">
        <v>0.0016806722689075631</v>
      </c>
      <c r="AK34" s="15">
        <v>148</v>
      </c>
      <c r="AL34" s="20">
        <v>0.0022538986354775827</v>
      </c>
      <c r="AM34" s="15">
        <v>122</v>
      </c>
      <c r="AN34" s="20">
        <f t="shared" si="0"/>
        <v>0.0020249634842650376</v>
      </c>
    </row>
    <row r="35" spans="2:40" ht="15">
      <c r="B35" s="10" t="s">
        <v>40</v>
      </c>
      <c r="C35" s="15">
        <v>40</v>
      </c>
      <c r="D35" s="20">
        <v>0.00041853262461808896</v>
      </c>
      <c r="E35" s="15">
        <v>62</v>
      </c>
      <c r="F35" s="20">
        <v>0.000664964928462644</v>
      </c>
      <c r="G35" s="15">
        <v>15</v>
      </c>
      <c r="H35" s="20">
        <v>0.00016592553262095971</v>
      </c>
      <c r="I35" s="15">
        <v>32</v>
      </c>
      <c r="J35" s="20">
        <v>0.0003565936392609597</v>
      </c>
      <c r="K35" s="15">
        <v>27</v>
      </c>
      <c r="L35" s="20">
        <v>0.00032458165031736875</v>
      </c>
      <c r="M35" s="15">
        <v>42</v>
      </c>
      <c r="N35" s="20">
        <v>0.0005193520464943737</v>
      </c>
      <c r="O35" s="15">
        <v>31</v>
      </c>
      <c r="P35" s="20">
        <v>0.00039611551239458217</v>
      </c>
      <c r="Q35" s="15">
        <v>21</v>
      </c>
      <c r="R35" s="20">
        <v>0.0003238591675277208</v>
      </c>
      <c r="S35" s="15">
        <v>22</v>
      </c>
      <c r="T35" s="20">
        <v>0.0003654485049833887</v>
      </c>
      <c r="U35" s="15">
        <v>21</v>
      </c>
      <c r="V35" s="20">
        <v>0.00037055335968379444</v>
      </c>
      <c r="W35" s="15">
        <v>31</v>
      </c>
      <c r="X35" s="20">
        <v>0.0005583070688878883</v>
      </c>
      <c r="Y35" s="15">
        <v>24</v>
      </c>
      <c r="Z35" s="20">
        <v>0.0004409333088370384</v>
      </c>
      <c r="AA35" s="15">
        <v>32</v>
      </c>
      <c r="AB35" s="20">
        <v>0.0005960363582178513</v>
      </c>
      <c r="AC35" s="15">
        <v>30</v>
      </c>
      <c r="AD35" s="20">
        <v>0.0005817335660267597</v>
      </c>
      <c r="AE35" s="15">
        <v>34</v>
      </c>
      <c r="AF35" s="20">
        <v>0.0005926649002928461</v>
      </c>
      <c r="AG35" s="15">
        <v>33</v>
      </c>
      <c r="AH35" s="20">
        <v>0.0005543516605352013</v>
      </c>
      <c r="AI35" s="15">
        <v>32</v>
      </c>
      <c r="AJ35" s="20">
        <v>0.0004934083725233213</v>
      </c>
      <c r="AK35" s="15">
        <v>26</v>
      </c>
      <c r="AL35" s="20">
        <v>0.0003959551656920078</v>
      </c>
      <c r="AM35" s="15">
        <v>84</v>
      </c>
      <c r="AN35" s="20">
        <f>+AM35/60248</f>
        <v>0.001394237153100518</v>
      </c>
    </row>
    <row r="36" spans="2:40" ht="15">
      <c r="B36" s="10" t="s">
        <v>39</v>
      </c>
      <c r="C36" s="15">
        <v>284</v>
      </c>
      <c r="D36" s="20">
        <v>0.002971581634788432</v>
      </c>
      <c r="E36" s="15">
        <v>242</v>
      </c>
      <c r="F36" s="20">
        <v>0.002595508269160643</v>
      </c>
      <c r="G36" s="15">
        <v>307</v>
      </c>
      <c r="H36" s="20">
        <v>0.003395942567642309</v>
      </c>
      <c r="I36" s="15">
        <v>247</v>
      </c>
      <c r="J36" s="20">
        <v>0.0027524571530455327</v>
      </c>
      <c r="K36" s="15">
        <v>170</v>
      </c>
      <c r="L36" s="20">
        <v>0.002043662242738988</v>
      </c>
      <c r="M36" s="15">
        <v>237</v>
      </c>
      <c r="N36" s="20">
        <v>0.0029306294052182514</v>
      </c>
      <c r="O36" s="15">
        <v>139</v>
      </c>
      <c r="P36" s="20">
        <v>0.0017761308458982877</v>
      </c>
      <c r="Q36" s="15">
        <v>127</v>
      </c>
      <c r="R36" s="20">
        <v>0.0019585768702866926</v>
      </c>
      <c r="S36" s="15">
        <v>99</v>
      </c>
      <c r="T36" s="20">
        <v>0.0016445182724252492</v>
      </c>
      <c r="U36" s="15">
        <v>78</v>
      </c>
      <c r="V36" s="20">
        <v>0.0013763410502540937</v>
      </c>
      <c r="W36" s="15">
        <v>129</v>
      </c>
      <c r="X36" s="20">
        <v>0.0023232778027915354</v>
      </c>
      <c r="Y36" s="15">
        <v>97</v>
      </c>
      <c r="Z36" s="20">
        <v>0.001782105456549697</v>
      </c>
      <c r="AA36" s="15">
        <v>285</v>
      </c>
      <c r="AB36" s="20">
        <v>0.005308448815377738</v>
      </c>
      <c r="AC36" s="15">
        <v>222</v>
      </c>
      <c r="AD36" s="20">
        <v>0.004304828388598022</v>
      </c>
      <c r="AE36" s="15">
        <v>198</v>
      </c>
      <c r="AF36" s="20">
        <v>0.0034514014781759864</v>
      </c>
      <c r="AG36" s="15">
        <v>210</v>
      </c>
      <c r="AH36" s="20">
        <v>0.0035276923852240083</v>
      </c>
      <c r="AI36" s="15">
        <v>110</v>
      </c>
      <c r="AJ36" s="20">
        <v>0.0016960912805489168</v>
      </c>
      <c r="AK36" s="15">
        <v>72</v>
      </c>
      <c r="AL36" s="20">
        <v>0.0010964912280701754</v>
      </c>
      <c r="AM36" s="15">
        <v>72</v>
      </c>
      <c r="AN36" s="20">
        <f t="shared" si="0"/>
        <v>0.001195060416943301</v>
      </c>
    </row>
    <row r="37" spans="2:40" ht="15">
      <c r="B37" s="10" t="s">
        <v>41</v>
      </c>
      <c r="C37" s="15">
        <v>28</v>
      </c>
      <c r="D37" s="20">
        <v>0.0002929728372326623</v>
      </c>
      <c r="E37" s="15">
        <v>26</v>
      </c>
      <c r="F37" s="20">
        <v>0.0002788562603230443</v>
      </c>
      <c r="G37" s="15">
        <v>23</v>
      </c>
      <c r="H37" s="20">
        <v>0.0002544191500188049</v>
      </c>
      <c r="I37" s="15">
        <v>20</v>
      </c>
      <c r="J37" s="20">
        <v>0.0002228710245380998</v>
      </c>
      <c r="K37" s="15">
        <v>16</v>
      </c>
      <c r="L37" s="20">
        <v>0.00019234468166955183</v>
      </c>
      <c r="M37" s="15">
        <v>19</v>
      </c>
      <c r="N37" s="20">
        <v>0.00023494497341412142</v>
      </c>
      <c r="O37" s="15">
        <v>12</v>
      </c>
      <c r="P37" s="20">
        <v>0.00015333503705596728</v>
      </c>
      <c r="Q37" s="15">
        <v>13</v>
      </c>
      <c r="R37" s="20">
        <v>0.00020048424656477954</v>
      </c>
      <c r="S37" s="15">
        <v>13</v>
      </c>
      <c r="T37" s="20">
        <v>0.0002159468438538206</v>
      </c>
      <c r="U37" s="15">
        <v>12</v>
      </c>
      <c r="V37" s="20">
        <v>0.00021174477696216828</v>
      </c>
      <c r="W37" s="15">
        <v>28</v>
      </c>
      <c r="X37" s="20">
        <v>0.0005042773525438992</v>
      </c>
      <c r="Y37" s="15">
        <v>23</v>
      </c>
      <c r="Z37" s="20">
        <v>0.0004225610876354951</v>
      </c>
      <c r="AA37" s="15">
        <v>12</v>
      </c>
      <c r="AB37" s="20">
        <v>0.00022351363433169424</v>
      </c>
      <c r="AC37" s="15">
        <v>17</v>
      </c>
      <c r="AD37" s="20">
        <v>0.0003296490207484972</v>
      </c>
      <c r="AE37" s="15">
        <v>20</v>
      </c>
      <c r="AF37" s="20">
        <v>0.00034862641193696836</v>
      </c>
      <c r="AG37" s="15">
        <v>15</v>
      </c>
      <c r="AH37" s="20">
        <v>0.0002519780275160006</v>
      </c>
      <c r="AI37" s="15">
        <v>13</v>
      </c>
      <c r="AJ37" s="20">
        <v>0.00020044715133759927</v>
      </c>
      <c r="AK37" s="15">
        <v>12</v>
      </c>
      <c r="AL37" s="20">
        <v>0.0001827485380116959</v>
      </c>
      <c r="AM37" s="15">
        <v>5</v>
      </c>
      <c r="AN37" s="20">
        <f t="shared" si="0"/>
        <v>8.299030673217368E-05</v>
      </c>
    </row>
    <row r="38" spans="2:40" ht="15">
      <c r="B38" s="10" t="s">
        <v>42</v>
      </c>
      <c r="C38" s="15">
        <v>1038</v>
      </c>
      <c r="D38" s="20">
        <v>0.010860921608839409</v>
      </c>
      <c r="E38" s="15">
        <v>1077</v>
      </c>
      <c r="F38" s="20">
        <v>0.011551084321843026</v>
      </c>
      <c r="G38" s="15">
        <v>1111</v>
      </c>
      <c r="H38" s="20">
        <v>0.012289551116125749</v>
      </c>
      <c r="I38" s="15">
        <v>1210</v>
      </c>
      <c r="J38" s="20">
        <v>0.013483696984555038</v>
      </c>
      <c r="K38" s="15">
        <v>1243</v>
      </c>
      <c r="L38" s="20">
        <v>0.014942777457203309</v>
      </c>
      <c r="M38" s="15">
        <v>1234</v>
      </c>
      <c r="N38" s="20">
        <v>0.01525905774700136</v>
      </c>
      <c r="O38" s="15">
        <v>1157</v>
      </c>
      <c r="P38" s="20">
        <v>0.01478405315614618</v>
      </c>
      <c r="Q38" s="15">
        <v>1080</v>
      </c>
      <c r="R38" s="20">
        <v>0.01665561432999707</v>
      </c>
      <c r="S38" s="15">
        <v>1064</v>
      </c>
      <c r="T38" s="20">
        <v>0.017674418604651163</v>
      </c>
      <c r="U38" s="15">
        <v>929</v>
      </c>
      <c r="V38" s="20">
        <v>0.01639257481648786</v>
      </c>
      <c r="W38" s="15">
        <v>1040</v>
      </c>
      <c r="X38" s="20">
        <v>0.018730301665916254</v>
      </c>
      <c r="Y38" s="15">
        <v>991</v>
      </c>
      <c r="Z38" s="20">
        <v>0.018206871210729378</v>
      </c>
      <c r="AA38" s="15">
        <v>1085</v>
      </c>
      <c r="AB38" s="20">
        <v>0.02020935777082402</v>
      </c>
      <c r="AC38" s="15">
        <v>969</v>
      </c>
      <c r="AD38" s="20">
        <v>0.01878999418266434</v>
      </c>
      <c r="AE38" s="15">
        <v>961</v>
      </c>
      <c r="AF38" s="20">
        <v>0.016751499093571327</v>
      </c>
      <c r="AG38" s="15">
        <v>843</v>
      </c>
      <c r="AH38" s="20">
        <v>0.014161165146399235</v>
      </c>
      <c r="AI38" s="15">
        <v>688</v>
      </c>
      <c r="AJ38" s="20">
        <v>0.010608280009251406</v>
      </c>
      <c r="AK38" s="15">
        <v>745</v>
      </c>
      <c r="AL38" s="20">
        <v>0.011345638401559454</v>
      </c>
      <c r="AM38" s="15">
        <v>601</v>
      </c>
      <c r="AN38" s="20">
        <f t="shared" si="0"/>
        <v>0.009975434869207277</v>
      </c>
    </row>
    <row r="39" spans="2:40" s="1" customFormat="1" ht="15">
      <c r="B39" s="11" t="s">
        <v>9</v>
      </c>
      <c r="C39" s="14">
        <v>6510</v>
      </c>
      <c r="D39" s="19">
        <v>0.06811618465659398</v>
      </c>
      <c r="E39" s="14">
        <v>6368</v>
      </c>
      <c r="F39" s="19">
        <v>0.06829833329758253</v>
      </c>
      <c r="G39" s="14">
        <v>6250</v>
      </c>
      <c r="H39" s="19">
        <v>0.06913563859206655</v>
      </c>
      <c r="I39" s="14">
        <v>6190</v>
      </c>
      <c r="J39" s="19">
        <v>0.06897858209454188</v>
      </c>
      <c r="K39" s="14">
        <v>5847</v>
      </c>
      <c r="L39" s="19">
        <v>0.07028995960761684</v>
      </c>
      <c r="M39" s="14">
        <v>5616</v>
      </c>
      <c r="N39" s="19">
        <v>0.06944478793124768</v>
      </c>
      <c r="O39" s="14">
        <v>5238</v>
      </c>
      <c r="P39" s="19">
        <v>0.06693074367492972</v>
      </c>
      <c r="Q39" s="14">
        <v>4467</v>
      </c>
      <c r="R39" s="19">
        <v>0.06888947149268232</v>
      </c>
      <c r="S39" s="14">
        <v>4025</v>
      </c>
      <c r="T39" s="19">
        <v>0.06686046511627906</v>
      </c>
      <c r="U39" s="14">
        <v>3699</v>
      </c>
      <c r="V39" s="19">
        <v>0.06527032749858837</v>
      </c>
      <c r="W39" s="14">
        <v>3922</v>
      </c>
      <c r="X39" s="19">
        <v>0.07063484916704188</v>
      </c>
      <c r="Y39" s="14">
        <v>3952</v>
      </c>
      <c r="Z39" s="19">
        <v>0.07260701818849899</v>
      </c>
      <c r="AA39" s="14">
        <v>4040</v>
      </c>
      <c r="AB39" s="19">
        <v>0.07524959022500373</v>
      </c>
      <c r="AC39" s="14">
        <v>4074</v>
      </c>
      <c r="AD39" s="19">
        <v>0.07899941826643397</v>
      </c>
      <c r="AE39" s="14">
        <v>4267</v>
      </c>
      <c r="AF39" s="19">
        <v>0.0743794449867522</v>
      </c>
      <c r="AG39" s="14">
        <v>4197</v>
      </c>
      <c r="AH39" s="19">
        <v>0.07050345209897697</v>
      </c>
      <c r="AI39" s="14">
        <v>4292</v>
      </c>
      <c r="AJ39" s="19">
        <v>0.06617839796469047</v>
      </c>
      <c r="AK39" s="14">
        <v>4597</v>
      </c>
      <c r="AL39" s="19">
        <v>0.07000791910331385</v>
      </c>
      <c r="AM39" s="14">
        <f>SUM(AM30:AM38)</f>
        <v>3180</v>
      </c>
      <c r="AN39" s="19">
        <f>+AM39/60248</f>
        <v>0.05278183508166246</v>
      </c>
    </row>
    <row r="40" spans="2:40" s="1" customFormat="1" ht="15">
      <c r="B40" s="9" t="s">
        <v>25</v>
      </c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23"/>
      <c r="AD40" s="24"/>
      <c r="AE40" s="23"/>
      <c r="AF40" s="24"/>
      <c r="AG40" s="23"/>
      <c r="AH40" s="24"/>
      <c r="AI40" s="23"/>
      <c r="AJ40" s="24"/>
      <c r="AK40" s="23"/>
      <c r="AL40" s="24"/>
      <c r="AM40" s="23"/>
      <c r="AN40" s="24"/>
    </row>
    <row r="41" spans="2:40" ht="15">
      <c r="B41" s="10" t="s">
        <v>28</v>
      </c>
      <c r="C41" s="15">
        <v>864</v>
      </c>
      <c r="D41" s="20">
        <v>0.009040304691750722</v>
      </c>
      <c r="E41" s="15">
        <v>804</v>
      </c>
      <c r="F41" s="20">
        <v>0.00862309358845106</v>
      </c>
      <c r="G41" s="15">
        <v>870</v>
      </c>
      <c r="H41" s="20">
        <v>0.009623680892015663</v>
      </c>
      <c r="I41" s="15">
        <v>871</v>
      </c>
      <c r="J41" s="20">
        <v>0.009706033118634246</v>
      </c>
      <c r="K41" s="15">
        <v>783</v>
      </c>
      <c r="L41" s="20">
        <v>0.009412867859203693</v>
      </c>
      <c r="M41" s="15">
        <v>758</v>
      </c>
      <c r="N41" s="20">
        <v>0.009373067886731791</v>
      </c>
      <c r="O41" s="15">
        <v>691</v>
      </c>
      <c r="P41" s="20">
        <v>0.008829542550472783</v>
      </c>
      <c r="Q41" s="15">
        <v>583</v>
      </c>
      <c r="R41" s="20">
        <v>0.008990947365174345</v>
      </c>
      <c r="S41" s="15">
        <v>552</v>
      </c>
      <c r="T41" s="20">
        <v>0.009169435215946844</v>
      </c>
      <c r="U41" s="15">
        <v>526</v>
      </c>
      <c r="V41" s="20">
        <v>0.009281479390175042</v>
      </c>
      <c r="W41" s="15">
        <v>539</v>
      </c>
      <c r="X41" s="20">
        <v>0.009707339036470058</v>
      </c>
      <c r="Y41" s="15">
        <v>473</v>
      </c>
      <c r="Z41" s="20">
        <v>0.008690060628329966</v>
      </c>
      <c r="AA41" s="15">
        <v>523</v>
      </c>
      <c r="AB41" s="20">
        <v>0.009741469229623007</v>
      </c>
      <c r="AC41" s="15">
        <v>538</v>
      </c>
      <c r="AD41" s="20">
        <v>0.010432421950746559</v>
      </c>
      <c r="AE41" s="15">
        <v>505</v>
      </c>
      <c r="AF41" s="20">
        <v>0.008802816901408451</v>
      </c>
      <c r="AG41" s="15">
        <v>563</v>
      </c>
      <c r="AH41" s="20">
        <v>0.00945757529943389</v>
      </c>
      <c r="AI41" s="15">
        <v>539</v>
      </c>
      <c r="AJ41" s="20">
        <v>0.008310847274689693</v>
      </c>
      <c r="AK41" s="15">
        <v>551</v>
      </c>
      <c r="AL41" s="20">
        <v>0.008391203703703705</v>
      </c>
      <c r="AM41" s="15">
        <v>393</v>
      </c>
      <c r="AN41" s="20">
        <f aca="true" t="shared" si="1" ref="AN41:AN49">+AM41/60248</f>
        <v>0.0065230381091488515</v>
      </c>
    </row>
    <row r="42" spans="2:40" ht="15">
      <c r="B42" s="10" t="s">
        <v>26</v>
      </c>
      <c r="C42" s="15">
        <v>1663</v>
      </c>
      <c r="D42" s="20">
        <v>0.017400493868497048</v>
      </c>
      <c r="E42" s="15">
        <v>1544</v>
      </c>
      <c r="F42" s="20">
        <v>0.016559771766876168</v>
      </c>
      <c r="G42" s="15">
        <v>1478</v>
      </c>
      <c r="H42" s="20">
        <v>0.016349195814251895</v>
      </c>
      <c r="I42" s="15">
        <v>1374</v>
      </c>
      <c r="J42" s="20">
        <v>0.015311239385767457</v>
      </c>
      <c r="K42" s="15">
        <v>1236</v>
      </c>
      <c r="L42" s="20">
        <v>0.01485862665897288</v>
      </c>
      <c r="M42" s="15">
        <v>965</v>
      </c>
      <c r="N42" s="20">
        <v>0.011932731544454062</v>
      </c>
      <c r="O42" s="15">
        <v>857</v>
      </c>
      <c r="P42" s="20">
        <v>0.010950677229746996</v>
      </c>
      <c r="Q42" s="15">
        <v>572</v>
      </c>
      <c r="R42" s="20">
        <v>0.0088213068488503</v>
      </c>
      <c r="S42" s="15">
        <v>554</v>
      </c>
      <c r="T42" s="20">
        <v>0.009202657807308971</v>
      </c>
      <c r="U42" s="15">
        <v>629</v>
      </c>
      <c r="V42" s="20">
        <v>0.011098955392433654</v>
      </c>
      <c r="W42" s="15">
        <v>671</v>
      </c>
      <c r="X42" s="20">
        <v>0.012084646555605583</v>
      </c>
      <c r="Y42" s="15">
        <v>537</v>
      </c>
      <c r="Z42" s="20">
        <v>0.009865882785228734</v>
      </c>
      <c r="AA42" s="15">
        <v>605</v>
      </c>
      <c r="AB42" s="20">
        <v>0.011268812397556251</v>
      </c>
      <c r="AC42" s="15">
        <v>599</v>
      </c>
      <c r="AD42" s="20">
        <v>0.011615280201667636</v>
      </c>
      <c r="AE42" s="15">
        <v>595</v>
      </c>
      <c r="AF42" s="20">
        <v>0.010371635755124809</v>
      </c>
      <c r="AG42" s="15">
        <v>569</v>
      </c>
      <c r="AH42" s="20">
        <v>0.00955836651044029</v>
      </c>
      <c r="AI42" s="15">
        <v>483</v>
      </c>
      <c r="AJ42" s="20">
        <v>0.00744738262277388</v>
      </c>
      <c r="AK42" s="15">
        <v>446</v>
      </c>
      <c r="AL42" s="20">
        <v>0.006792153996101364</v>
      </c>
      <c r="AM42" s="15">
        <v>347</v>
      </c>
      <c r="AN42" s="20">
        <f t="shared" si="1"/>
        <v>0.005759527287212854</v>
      </c>
    </row>
    <row r="43" spans="2:40" ht="30">
      <c r="B43" s="10" t="s">
        <v>27</v>
      </c>
      <c r="C43" s="15">
        <v>1159</v>
      </c>
      <c r="D43" s="20">
        <v>0.012126982798309129</v>
      </c>
      <c r="E43" s="15">
        <v>1121</v>
      </c>
      <c r="F43" s="20">
        <v>0.012022994916235869</v>
      </c>
      <c r="G43" s="15">
        <v>1011</v>
      </c>
      <c r="H43" s="20">
        <v>0.011183380898652685</v>
      </c>
      <c r="I43" s="15">
        <v>964</v>
      </c>
      <c r="J43" s="20">
        <v>0.01074238338273641</v>
      </c>
      <c r="K43" s="15">
        <v>944</v>
      </c>
      <c r="L43" s="20">
        <v>0.011348336218503558</v>
      </c>
      <c r="M43" s="15">
        <v>827</v>
      </c>
      <c r="N43" s="20">
        <v>0.010226289105972548</v>
      </c>
      <c r="O43" s="15">
        <v>661</v>
      </c>
      <c r="P43" s="20">
        <v>0.008446204957832866</v>
      </c>
      <c r="Q43" s="15">
        <v>604</v>
      </c>
      <c r="R43" s="20">
        <v>0.009314806532702065</v>
      </c>
      <c r="S43" s="15">
        <v>510</v>
      </c>
      <c r="T43" s="20">
        <v>0.008471760797342192</v>
      </c>
      <c r="U43" s="15">
        <v>534</v>
      </c>
      <c r="V43" s="20">
        <v>0.009422642574816488</v>
      </c>
      <c r="W43" s="15">
        <v>517</v>
      </c>
      <c r="X43" s="20">
        <v>0.009311121116614137</v>
      </c>
      <c r="Y43" s="15">
        <v>437</v>
      </c>
      <c r="Z43" s="20">
        <v>0.008028660665074407</v>
      </c>
      <c r="AA43" s="15">
        <v>458</v>
      </c>
      <c r="AB43" s="20">
        <v>0.008530770376992996</v>
      </c>
      <c r="AC43" s="15">
        <v>458</v>
      </c>
      <c r="AD43" s="20">
        <v>0.008881132441341866</v>
      </c>
      <c r="AE43" s="15">
        <v>489</v>
      </c>
      <c r="AF43" s="20">
        <v>0.008523915771858875</v>
      </c>
      <c r="AG43" s="15">
        <v>461</v>
      </c>
      <c r="AH43" s="20">
        <v>0.007744124712325085</v>
      </c>
      <c r="AI43" s="15">
        <v>468</v>
      </c>
      <c r="AJ43" s="20">
        <v>0.007216097448153574</v>
      </c>
      <c r="AK43" s="15">
        <v>417</v>
      </c>
      <c r="AL43" s="20">
        <v>0.006350511695906433</v>
      </c>
      <c r="AM43" s="15">
        <v>329</v>
      </c>
      <c r="AN43" s="20">
        <f t="shared" si="1"/>
        <v>0.005460762182977029</v>
      </c>
    </row>
    <row r="44" spans="2:40" ht="30">
      <c r="B44" s="10" t="s">
        <v>29</v>
      </c>
      <c r="C44" s="15">
        <v>947</v>
      </c>
      <c r="D44" s="20">
        <v>0.009908759887833256</v>
      </c>
      <c r="E44" s="15">
        <v>752</v>
      </c>
      <c r="F44" s="20">
        <v>0.008065381067804972</v>
      </c>
      <c r="G44" s="15">
        <v>734</v>
      </c>
      <c r="H44" s="20">
        <v>0.008119289396252295</v>
      </c>
      <c r="I44" s="15">
        <v>741</v>
      </c>
      <c r="J44" s="20">
        <v>0.008257371459136598</v>
      </c>
      <c r="K44" s="15">
        <v>687</v>
      </c>
      <c r="L44" s="20">
        <v>0.008258799769186382</v>
      </c>
      <c r="M44" s="15">
        <v>528</v>
      </c>
      <c r="N44" s="20">
        <v>0.006528997155929269</v>
      </c>
      <c r="O44" s="15">
        <v>528</v>
      </c>
      <c r="P44" s="20">
        <v>0.00674674163046256</v>
      </c>
      <c r="Q44" s="15">
        <v>378</v>
      </c>
      <c r="R44" s="20">
        <v>0.005829465015498974</v>
      </c>
      <c r="S44" s="15">
        <v>389</v>
      </c>
      <c r="T44" s="20">
        <v>0.006461794019933555</v>
      </c>
      <c r="U44" s="15">
        <v>349</v>
      </c>
      <c r="V44" s="20">
        <v>0.00615824392998306</v>
      </c>
      <c r="W44" s="15">
        <v>269</v>
      </c>
      <c r="X44" s="20">
        <v>0.0048446645655110315</v>
      </c>
      <c r="Y44" s="15">
        <v>294</v>
      </c>
      <c r="Z44" s="20">
        <v>0.005401433033253721</v>
      </c>
      <c r="AA44" s="15">
        <v>330</v>
      </c>
      <c r="AB44" s="20">
        <v>0.0061466249441215915</v>
      </c>
      <c r="AC44" s="15">
        <v>314</v>
      </c>
      <c r="AD44" s="20">
        <v>0.006088811324413418</v>
      </c>
      <c r="AE44" s="15">
        <v>289</v>
      </c>
      <c r="AF44" s="20">
        <v>0.005037651652489193</v>
      </c>
      <c r="AG44" s="15">
        <v>344</v>
      </c>
      <c r="AH44" s="20">
        <v>0.005778696097700281</v>
      </c>
      <c r="AI44" s="15">
        <v>328</v>
      </c>
      <c r="AJ44" s="20">
        <v>0.005057435818364043</v>
      </c>
      <c r="AK44" s="15">
        <v>367</v>
      </c>
      <c r="AL44" s="20">
        <v>0.005589059454191033</v>
      </c>
      <c r="AM44" s="15">
        <v>314</v>
      </c>
      <c r="AN44" s="20">
        <f t="shared" si="1"/>
        <v>0.005211791262780507</v>
      </c>
    </row>
    <row r="45" spans="2:40" ht="15">
      <c r="B45" s="10" t="s">
        <v>30</v>
      </c>
      <c r="C45" s="15">
        <v>424</v>
      </c>
      <c r="D45" s="20">
        <v>0.004436445820951743</v>
      </c>
      <c r="E45" s="15">
        <v>385</v>
      </c>
      <c r="F45" s="20">
        <v>0.004129217700937386</v>
      </c>
      <c r="G45" s="15">
        <v>397</v>
      </c>
      <c r="H45" s="20">
        <v>0.004391495763368067</v>
      </c>
      <c r="I45" s="15">
        <v>359</v>
      </c>
      <c r="J45" s="20">
        <v>0.0040005348904588916</v>
      </c>
      <c r="K45" s="15">
        <v>358</v>
      </c>
      <c r="L45" s="20">
        <v>0.004303712252356222</v>
      </c>
      <c r="M45" s="15">
        <v>341</v>
      </c>
      <c r="N45" s="20">
        <v>0.004216643996537653</v>
      </c>
      <c r="O45" s="15">
        <v>342</v>
      </c>
      <c r="P45" s="20">
        <v>0.004370048556095068</v>
      </c>
      <c r="Q45" s="15">
        <v>290</v>
      </c>
      <c r="R45" s="20">
        <v>0.00447234088490662</v>
      </c>
      <c r="S45" s="15">
        <v>261</v>
      </c>
      <c r="T45" s="20">
        <v>0.004335548172757475</v>
      </c>
      <c r="U45" s="15">
        <v>269</v>
      </c>
      <c r="V45" s="20">
        <v>0.004746612083568605</v>
      </c>
      <c r="W45" s="15">
        <v>244</v>
      </c>
      <c r="X45" s="20">
        <v>0.004394416929311121</v>
      </c>
      <c r="Y45" s="15">
        <v>241</v>
      </c>
      <c r="Z45" s="20">
        <v>0.004427705309571928</v>
      </c>
      <c r="AA45" s="15">
        <v>269</v>
      </c>
      <c r="AB45" s="20">
        <v>0.0050104306362688126</v>
      </c>
      <c r="AC45" s="15">
        <v>249</v>
      </c>
      <c r="AD45" s="20">
        <v>0.004828388598022106</v>
      </c>
      <c r="AE45" s="15">
        <v>257</v>
      </c>
      <c r="AF45" s="20">
        <v>0.004479849393390043</v>
      </c>
      <c r="AG45" s="15">
        <v>275</v>
      </c>
      <c r="AH45" s="20">
        <v>0.0046195971711266775</v>
      </c>
      <c r="AI45" s="15">
        <v>240</v>
      </c>
      <c r="AJ45" s="20">
        <v>0.0037005627939249094</v>
      </c>
      <c r="AK45" s="15">
        <v>246</v>
      </c>
      <c r="AL45" s="20">
        <v>0.003746345029239766</v>
      </c>
      <c r="AM45" s="15">
        <v>230</v>
      </c>
      <c r="AN45" s="20">
        <f t="shared" si="1"/>
        <v>0.0038175541096799894</v>
      </c>
    </row>
    <row r="46" spans="2:40" ht="30">
      <c r="B46" s="10" t="s">
        <v>31</v>
      </c>
      <c r="C46" s="15">
        <v>459</v>
      </c>
      <c r="D46" s="20">
        <v>0.0048026618674925714</v>
      </c>
      <c r="E46" s="15">
        <v>439</v>
      </c>
      <c r="F46" s="20">
        <v>0.0047083807031467854</v>
      </c>
      <c r="G46" s="15">
        <v>367</v>
      </c>
      <c r="H46" s="20">
        <v>0.0040596446981261474</v>
      </c>
      <c r="I46" s="15">
        <v>398</v>
      </c>
      <c r="J46" s="20">
        <v>0.004435133388308186</v>
      </c>
      <c r="K46" s="15">
        <v>336</v>
      </c>
      <c r="L46" s="20">
        <v>0.004039238315060588</v>
      </c>
      <c r="M46" s="15">
        <v>341</v>
      </c>
      <c r="N46" s="20">
        <v>0.004216643996537653</v>
      </c>
      <c r="O46" s="15">
        <v>305</v>
      </c>
      <c r="P46" s="20">
        <v>0.003897265525172502</v>
      </c>
      <c r="Q46" s="15">
        <v>236</v>
      </c>
      <c r="R46" s="20">
        <v>0.0036395601684067673</v>
      </c>
      <c r="S46" s="15">
        <v>235</v>
      </c>
      <c r="T46" s="20">
        <v>0.003903654485049834</v>
      </c>
      <c r="U46" s="15">
        <v>234</v>
      </c>
      <c r="V46" s="20">
        <v>0.004129023150762281</v>
      </c>
      <c r="W46" s="15">
        <v>219</v>
      </c>
      <c r="X46" s="20">
        <v>0.0039441692931112115</v>
      </c>
      <c r="Y46" s="15">
        <v>209</v>
      </c>
      <c r="Z46" s="20">
        <v>0.0038397942311225427</v>
      </c>
      <c r="AA46" s="15">
        <v>235</v>
      </c>
      <c r="AB46" s="20">
        <v>0.004377142005662345</v>
      </c>
      <c r="AC46" s="15">
        <v>216</v>
      </c>
      <c r="AD46" s="20">
        <v>0.004188481675392671</v>
      </c>
      <c r="AE46" s="15">
        <v>200</v>
      </c>
      <c r="AF46" s="20">
        <v>0.0034862641193696836</v>
      </c>
      <c r="AG46" s="15">
        <v>240</v>
      </c>
      <c r="AH46" s="20">
        <v>0.004031648440256009</v>
      </c>
      <c r="AI46" s="15">
        <v>223</v>
      </c>
      <c r="AJ46" s="20">
        <v>0.003438439596021895</v>
      </c>
      <c r="AK46" s="15">
        <v>206</v>
      </c>
      <c r="AL46" s="20">
        <v>0.0031371832358674462</v>
      </c>
      <c r="AM46" s="15">
        <v>161</v>
      </c>
      <c r="AN46" s="20">
        <f t="shared" si="1"/>
        <v>0.0026722878767759927</v>
      </c>
    </row>
    <row r="47" spans="2:40" ht="15">
      <c r="B47" s="10" t="s">
        <v>32</v>
      </c>
      <c r="C47" s="15">
        <v>457</v>
      </c>
      <c r="D47" s="20">
        <v>0.004781735236261667</v>
      </c>
      <c r="E47" s="15">
        <v>363</v>
      </c>
      <c r="F47" s="20">
        <v>0.003893262403740964</v>
      </c>
      <c r="G47" s="15">
        <v>366</v>
      </c>
      <c r="H47" s="20">
        <v>0.004048582995951417</v>
      </c>
      <c r="I47" s="15">
        <v>301</v>
      </c>
      <c r="J47" s="20">
        <v>0.003354208919298402</v>
      </c>
      <c r="K47" s="15">
        <v>303</v>
      </c>
      <c r="L47" s="20">
        <v>0.0036425274091171377</v>
      </c>
      <c r="M47" s="15">
        <v>282</v>
      </c>
      <c r="N47" s="20">
        <v>0.0034870780264622233</v>
      </c>
      <c r="O47" s="15">
        <v>210</v>
      </c>
      <c r="P47" s="20">
        <v>0.0026833631484794273</v>
      </c>
      <c r="Q47" s="15">
        <v>163</v>
      </c>
      <c r="R47" s="20">
        <v>0.002513764014619928</v>
      </c>
      <c r="S47" s="15">
        <v>156</v>
      </c>
      <c r="T47" s="20">
        <v>0.0025913621262458474</v>
      </c>
      <c r="U47" s="15">
        <v>155</v>
      </c>
      <c r="V47" s="20">
        <v>0.002735036702428007</v>
      </c>
      <c r="W47" s="15">
        <v>146</v>
      </c>
      <c r="X47" s="20">
        <v>0.002629446195407474</v>
      </c>
      <c r="Y47" s="15">
        <v>147</v>
      </c>
      <c r="Z47" s="20">
        <v>0.0027007165166268604</v>
      </c>
      <c r="AA47" s="15">
        <v>161</v>
      </c>
      <c r="AB47" s="20">
        <v>0.002998807927283564</v>
      </c>
      <c r="AC47" s="15">
        <v>148</v>
      </c>
      <c r="AD47" s="20">
        <v>0.0028698855923986813</v>
      </c>
      <c r="AE47" s="15">
        <v>143</v>
      </c>
      <c r="AF47" s="20">
        <v>0.002492678845349324</v>
      </c>
      <c r="AG47" s="15">
        <v>160</v>
      </c>
      <c r="AH47" s="20">
        <v>0.00268776562683734</v>
      </c>
      <c r="AI47" s="15">
        <v>170</v>
      </c>
      <c r="AJ47" s="20">
        <v>0.002621231979030144</v>
      </c>
      <c r="AK47" s="15">
        <v>117</v>
      </c>
      <c r="AL47" s="20">
        <v>0.001781798245614035</v>
      </c>
      <c r="AM47" s="15">
        <v>120</v>
      </c>
      <c r="AN47" s="20">
        <f t="shared" si="1"/>
        <v>0.0019917673615721682</v>
      </c>
    </row>
    <row r="48" spans="2:40" ht="15">
      <c r="B48" s="10" t="s">
        <v>33</v>
      </c>
      <c r="C48" s="15">
        <v>194</v>
      </c>
      <c r="D48" s="20">
        <v>0.0020298832293977314</v>
      </c>
      <c r="E48" s="15">
        <v>180</v>
      </c>
      <c r="F48" s="20">
        <v>0.0019305433406979987</v>
      </c>
      <c r="G48" s="15">
        <v>199</v>
      </c>
      <c r="H48" s="20">
        <v>0.0022012787327713988</v>
      </c>
      <c r="I48" s="15">
        <v>191</v>
      </c>
      <c r="J48" s="20">
        <v>0.0021284182843388532</v>
      </c>
      <c r="K48" s="15">
        <v>167</v>
      </c>
      <c r="L48" s="20">
        <v>0.0020075976149259473</v>
      </c>
      <c r="M48" s="15">
        <v>137</v>
      </c>
      <c r="N48" s="20">
        <v>0.001694076913564981</v>
      </c>
      <c r="O48" s="15">
        <v>139</v>
      </c>
      <c r="P48" s="20">
        <v>0.0017761308458982877</v>
      </c>
      <c r="Q48" s="15">
        <v>136</v>
      </c>
      <c r="R48" s="20">
        <v>0.0020973736563700014</v>
      </c>
      <c r="S48" s="15">
        <v>111</v>
      </c>
      <c r="T48" s="20">
        <v>0.0018438538205980065</v>
      </c>
      <c r="U48" s="15">
        <v>101</v>
      </c>
      <c r="V48" s="20">
        <v>0.0017821852060982495</v>
      </c>
      <c r="W48" s="15">
        <v>102</v>
      </c>
      <c r="X48" s="20">
        <v>0.0018370103556956327</v>
      </c>
      <c r="Y48" s="15">
        <v>96</v>
      </c>
      <c r="Z48" s="20">
        <v>0.0017637332353481537</v>
      </c>
      <c r="AA48" s="15">
        <v>99</v>
      </c>
      <c r="AB48" s="20">
        <v>0.0018439874832364774</v>
      </c>
      <c r="AC48" s="15">
        <v>86</v>
      </c>
      <c r="AD48" s="20">
        <v>0.0016676362226100447</v>
      </c>
      <c r="AE48" s="15">
        <v>101</v>
      </c>
      <c r="AF48" s="20">
        <v>0.0017605633802816902</v>
      </c>
      <c r="AG48" s="15">
        <v>109</v>
      </c>
      <c r="AH48" s="20">
        <v>0.0018310403332829376</v>
      </c>
      <c r="AI48" s="15">
        <v>97</v>
      </c>
      <c r="AJ48" s="20">
        <v>0.0014956441292113176</v>
      </c>
      <c r="AK48" s="15">
        <v>116</v>
      </c>
      <c r="AL48" s="20">
        <v>0.001766569200779727</v>
      </c>
      <c r="AM48" s="15">
        <v>79</v>
      </c>
      <c r="AN48" s="20">
        <f t="shared" si="1"/>
        <v>0.0013112468463683442</v>
      </c>
    </row>
    <row r="49" spans="2:40" ht="15">
      <c r="B49" s="10" t="s">
        <v>34</v>
      </c>
      <c r="C49" s="15">
        <v>547</v>
      </c>
      <c r="D49" s="20">
        <v>0.005723433641652367</v>
      </c>
      <c r="E49" s="15">
        <v>482</v>
      </c>
      <c r="F49" s="20">
        <v>0.005169566056757975</v>
      </c>
      <c r="G49" s="15">
        <v>458</v>
      </c>
      <c r="H49" s="20">
        <v>0.005066259596026637</v>
      </c>
      <c r="I49" s="15">
        <v>461</v>
      </c>
      <c r="J49" s="20">
        <v>0.0051371771156032</v>
      </c>
      <c r="K49" s="15">
        <v>355</v>
      </c>
      <c r="L49" s="20">
        <v>0.004267647624543181</v>
      </c>
      <c r="M49" s="15">
        <v>376</v>
      </c>
      <c r="N49" s="20">
        <v>0.004649437368616297</v>
      </c>
      <c r="O49" s="15">
        <v>430</v>
      </c>
      <c r="P49" s="20">
        <v>0.005494505494505495</v>
      </c>
      <c r="Q49" s="15">
        <v>205</v>
      </c>
      <c r="R49" s="20">
        <v>0.0031614823496753696</v>
      </c>
      <c r="S49" s="15">
        <v>257</v>
      </c>
      <c r="T49" s="20">
        <v>0.004269102990033222</v>
      </c>
      <c r="U49" s="15">
        <v>234</v>
      </c>
      <c r="V49" s="20">
        <v>0.004129023150762281</v>
      </c>
      <c r="W49" s="15">
        <v>301</v>
      </c>
      <c r="X49" s="20">
        <v>0.0054209815398469155</v>
      </c>
      <c r="Y49" s="15">
        <v>262</v>
      </c>
      <c r="Z49" s="20">
        <v>0.004813521954804336</v>
      </c>
      <c r="AA49" s="15">
        <v>163</v>
      </c>
      <c r="AB49" s="20">
        <v>0.00303606019967218</v>
      </c>
      <c r="AC49" s="15">
        <v>197</v>
      </c>
      <c r="AD49" s="20">
        <v>0.0038200504169090556</v>
      </c>
      <c r="AE49" s="15">
        <v>189</v>
      </c>
      <c r="AF49" s="20">
        <v>0.003294519592804351</v>
      </c>
      <c r="AG49" s="15">
        <v>205</v>
      </c>
      <c r="AH49" s="20">
        <v>0.0034436997093853414</v>
      </c>
      <c r="AI49" s="15">
        <v>192</v>
      </c>
      <c r="AJ49" s="20">
        <v>0.0029604502351399274</v>
      </c>
      <c r="AK49" s="15">
        <v>180</v>
      </c>
      <c r="AL49" s="20">
        <v>0.0027412280701754384</v>
      </c>
      <c r="AM49" s="15">
        <v>165</v>
      </c>
      <c r="AN49" s="20">
        <f t="shared" si="1"/>
        <v>0.0027386801221617315</v>
      </c>
    </row>
    <row r="50" spans="2:40" s="1" customFormat="1" ht="15">
      <c r="B50" s="11" t="s">
        <v>9</v>
      </c>
      <c r="C50" s="14">
        <v>6714</v>
      </c>
      <c r="D50" s="19">
        <v>0.07025070104214623</v>
      </c>
      <c r="E50" s="14">
        <v>6070</v>
      </c>
      <c r="F50" s="19">
        <v>0.06510221154464918</v>
      </c>
      <c r="G50" s="14">
        <v>5880</v>
      </c>
      <c r="H50" s="19">
        <v>0.06504280878741621</v>
      </c>
      <c r="I50" s="14">
        <v>5660</v>
      </c>
      <c r="J50" s="19">
        <v>0.06307249994428224</v>
      </c>
      <c r="K50" s="14">
        <v>5169</v>
      </c>
      <c r="L50" s="19">
        <v>0.06213935372186959</v>
      </c>
      <c r="M50" s="14">
        <v>4555</v>
      </c>
      <c r="N50" s="19">
        <v>0.05632496599480648</v>
      </c>
      <c r="O50" s="14">
        <v>4163</v>
      </c>
      <c r="P50" s="19">
        <v>0.05319447993866599</v>
      </c>
      <c r="Q50" s="14">
        <v>3167</v>
      </c>
      <c r="R50" s="19">
        <v>0.04884104683620437</v>
      </c>
      <c r="S50" s="14">
        <v>3025</v>
      </c>
      <c r="T50" s="19">
        <v>0.05024916943521595</v>
      </c>
      <c r="U50" s="14">
        <v>3031</v>
      </c>
      <c r="V50" s="19">
        <v>0.053483201581027665</v>
      </c>
      <c r="W50" s="14">
        <v>3008</v>
      </c>
      <c r="X50" s="19">
        <v>0.05417379558757317</v>
      </c>
      <c r="Y50" s="14">
        <v>2696</v>
      </c>
      <c r="Z50" s="19">
        <v>0.04953150835936065</v>
      </c>
      <c r="AA50" s="14">
        <v>2843</v>
      </c>
      <c r="AB50" s="19">
        <v>0.052954105200417226</v>
      </c>
      <c r="AC50" s="14">
        <v>2805</v>
      </c>
      <c r="AD50" s="19">
        <v>0.05439208842350204</v>
      </c>
      <c r="AE50" s="14">
        <v>2768</v>
      </c>
      <c r="AF50" s="19">
        <v>0.048249895412076416</v>
      </c>
      <c r="AG50" s="14">
        <v>2926</v>
      </c>
      <c r="AH50" s="19">
        <v>0.04915251390078785</v>
      </c>
      <c r="AI50" s="14">
        <v>2740</v>
      </c>
      <c r="AJ50" s="19">
        <v>0.04224809189730938</v>
      </c>
      <c r="AK50" s="14">
        <v>2646</v>
      </c>
      <c r="AL50" s="19">
        <v>0.04029605263157895</v>
      </c>
      <c r="AM50" s="14">
        <f>SUM(AM41:AM49)</f>
        <v>2138</v>
      </c>
      <c r="AN50" s="19">
        <f>+AM50/60248</f>
        <v>0.035486655158677466</v>
      </c>
    </row>
    <row r="51" spans="2:40" s="1" customFormat="1" ht="15">
      <c r="B51" s="9" t="s">
        <v>7</v>
      </c>
      <c r="C51" s="14">
        <v>3419</v>
      </c>
      <c r="D51" s="19">
        <v>0.03577407608923115</v>
      </c>
      <c r="E51" s="14">
        <v>3367</v>
      </c>
      <c r="F51" s="19">
        <v>0.036111885711834234</v>
      </c>
      <c r="G51" s="14">
        <v>3235</v>
      </c>
      <c r="H51" s="19">
        <v>0.035784606535253644</v>
      </c>
      <c r="I51" s="14">
        <v>3205</v>
      </c>
      <c r="J51" s="19">
        <v>0.03571508168223049</v>
      </c>
      <c r="K51" s="14">
        <v>3048</v>
      </c>
      <c r="L51" s="19">
        <v>0.03664166185804962</v>
      </c>
      <c r="M51" s="14">
        <v>2891</v>
      </c>
      <c r="N51" s="19">
        <v>0.03574873253369606</v>
      </c>
      <c r="O51" s="14">
        <v>2793</v>
      </c>
      <c r="P51" s="19">
        <v>0.035688729874776386</v>
      </c>
      <c r="Q51" s="14">
        <v>2369</v>
      </c>
      <c r="R51" s="19">
        <v>0.03653439847015098</v>
      </c>
      <c r="S51" s="14">
        <v>2206</v>
      </c>
      <c r="T51" s="19">
        <v>0.03664451827242525</v>
      </c>
      <c r="U51" s="14">
        <v>2125</v>
      </c>
      <c r="V51" s="19">
        <v>0.03749647092038396</v>
      </c>
      <c r="W51" s="14">
        <v>2274</v>
      </c>
      <c r="X51" s="19">
        <v>0.04095452498874381</v>
      </c>
      <c r="Y51" s="14">
        <v>2176</v>
      </c>
      <c r="Z51" s="19">
        <v>0.03997795333455815</v>
      </c>
      <c r="AA51" s="14">
        <v>2132</v>
      </c>
      <c r="AB51" s="19">
        <v>0.03971092236626434</v>
      </c>
      <c r="AC51" s="14">
        <v>2075</v>
      </c>
      <c r="AD51" s="19">
        <v>0.04023657165018422</v>
      </c>
      <c r="AE51" s="14">
        <v>2277</v>
      </c>
      <c r="AF51" s="19">
        <v>0.03969111699902385</v>
      </c>
      <c r="AG51" s="14">
        <v>2564</v>
      </c>
      <c r="AH51" s="19">
        <v>0.04307144417006837</v>
      </c>
      <c r="AI51" s="14">
        <v>2728</v>
      </c>
      <c r="AJ51" s="19">
        <v>0.04206306375761314</v>
      </c>
      <c r="AK51" s="14">
        <v>2701</v>
      </c>
      <c r="AL51" s="19">
        <v>0.04113365009746589</v>
      </c>
      <c r="AM51" s="14">
        <v>1725</v>
      </c>
      <c r="AN51" s="19">
        <f aca="true" t="shared" si="2" ref="AN51:AN67">+AM51/60248</f>
        <v>0.02863165582259992</v>
      </c>
    </row>
    <row r="52" spans="2:40" s="1" customFormat="1" ht="15">
      <c r="B52" s="9" t="s">
        <v>43</v>
      </c>
      <c r="C52" s="14">
        <v>1822</v>
      </c>
      <c r="D52" s="19">
        <v>0.019064161051353952</v>
      </c>
      <c r="E52" s="14">
        <v>1725</v>
      </c>
      <c r="F52" s="19">
        <v>0.01850104034835582</v>
      </c>
      <c r="G52" s="14">
        <v>1726</v>
      </c>
      <c r="H52" s="19">
        <v>0.019092497953585096</v>
      </c>
      <c r="I52" s="14">
        <v>1654</v>
      </c>
      <c r="J52" s="19">
        <v>0.018431433729300853</v>
      </c>
      <c r="K52" s="14">
        <v>1481</v>
      </c>
      <c r="L52" s="19">
        <v>0.01780390459703789</v>
      </c>
      <c r="M52" s="14">
        <v>1322</v>
      </c>
      <c r="N52" s="19">
        <v>0.01634722393965624</v>
      </c>
      <c r="O52" s="14">
        <v>1196</v>
      </c>
      <c r="P52" s="19">
        <v>0.015282392026578074</v>
      </c>
      <c r="Q52" s="14">
        <v>874</v>
      </c>
      <c r="R52" s="19">
        <v>0.013478710115201332</v>
      </c>
      <c r="S52" s="14">
        <v>799</v>
      </c>
      <c r="T52" s="19">
        <v>0.013272425249169436</v>
      </c>
      <c r="U52" s="14">
        <v>798</v>
      </c>
      <c r="V52" s="19">
        <v>0.01408102766798419</v>
      </c>
      <c r="W52" s="14">
        <v>892</v>
      </c>
      <c r="X52" s="19">
        <v>0.016064835659612788</v>
      </c>
      <c r="Y52" s="14">
        <v>862</v>
      </c>
      <c r="Z52" s="19">
        <v>0.015836854675730296</v>
      </c>
      <c r="AA52" s="14">
        <v>784</v>
      </c>
      <c r="AB52" s="19">
        <v>0.014602890776337356</v>
      </c>
      <c r="AC52" s="14">
        <v>755</v>
      </c>
      <c r="AD52" s="19">
        <v>0.014640294745006787</v>
      </c>
      <c r="AE52" s="14">
        <v>799</v>
      </c>
      <c r="AF52" s="19">
        <v>0.013927625156881885</v>
      </c>
      <c r="AG52" s="14">
        <v>911</v>
      </c>
      <c r="AH52" s="19">
        <v>0.015303465537805103</v>
      </c>
      <c r="AI52" s="14">
        <v>1026</v>
      </c>
      <c r="AJ52" s="19">
        <v>0.01581990594402899</v>
      </c>
      <c r="AK52" s="14">
        <v>888</v>
      </c>
      <c r="AL52" s="19">
        <v>0.013523391812865496</v>
      </c>
      <c r="AM52" s="14">
        <v>773</v>
      </c>
      <c r="AN52" s="19">
        <f>+AM52/60248</f>
        <v>0.012830301420794051</v>
      </c>
    </row>
    <row r="53" spans="2:40" s="1" customFormat="1" ht="15">
      <c r="B53" s="9" t="s">
        <v>45</v>
      </c>
      <c r="C53" s="14">
        <v>1388</v>
      </c>
      <c r="D53" s="19">
        <v>0.014523082074247688</v>
      </c>
      <c r="E53" s="14">
        <v>1268</v>
      </c>
      <c r="F53" s="19">
        <v>0.013599605311139235</v>
      </c>
      <c r="G53" s="14">
        <v>1310</v>
      </c>
      <c r="H53" s="19">
        <v>0.014490829848897149</v>
      </c>
      <c r="I53" s="14">
        <v>1313</v>
      </c>
      <c r="J53" s="19">
        <v>0.014631482760926252</v>
      </c>
      <c r="K53" s="14">
        <v>1213</v>
      </c>
      <c r="L53" s="19">
        <v>0.014582131179072899</v>
      </c>
      <c r="M53" s="14">
        <v>1130</v>
      </c>
      <c r="N53" s="19">
        <v>0.013973043155681958</v>
      </c>
      <c r="O53" s="14">
        <v>1025</v>
      </c>
      <c r="P53" s="19">
        <v>0.01309736774853054</v>
      </c>
      <c r="Q53" s="14">
        <v>835</v>
      </c>
      <c r="R53" s="19">
        <v>0.012877257375506993</v>
      </c>
      <c r="S53" s="14">
        <v>877</v>
      </c>
      <c r="T53" s="19">
        <v>0.01456810631229236</v>
      </c>
      <c r="U53" s="14">
        <v>795</v>
      </c>
      <c r="V53" s="19">
        <v>0.014028091473743648</v>
      </c>
      <c r="W53" s="14">
        <v>775</v>
      </c>
      <c r="X53" s="19">
        <v>0.013957676722197209</v>
      </c>
      <c r="Y53" s="14">
        <v>749</v>
      </c>
      <c r="Z53" s="19">
        <v>0.013760793679955906</v>
      </c>
      <c r="AA53" s="14">
        <v>761</v>
      </c>
      <c r="AB53" s="19">
        <v>0.014174489643868277</v>
      </c>
      <c r="AC53" s="14">
        <v>719</v>
      </c>
      <c r="AD53" s="19">
        <v>0.013942214465774675</v>
      </c>
      <c r="AE53" s="14">
        <v>766</v>
      </c>
      <c r="AF53" s="19">
        <v>0.013352391577185888</v>
      </c>
      <c r="AG53" s="14">
        <v>832</v>
      </c>
      <c r="AH53" s="19">
        <v>0.013976381259554168</v>
      </c>
      <c r="AI53" s="14">
        <v>847</v>
      </c>
      <c r="AJ53" s="19">
        <v>0.013059902860226659</v>
      </c>
      <c r="AK53" s="14">
        <v>893</v>
      </c>
      <c r="AL53" s="19">
        <v>0.013599537037037037</v>
      </c>
      <c r="AM53" s="14">
        <v>741</v>
      </c>
      <c r="AN53" s="19">
        <f t="shared" si="2"/>
        <v>0.012299163457708139</v>
      </c>
    </row>
    <row r="54" spans="2:40" s="1" customFormat="1" ht="15">
      <c r="B54" s="9" t="s">
        <v>46</v>
      </c>
      <c r="C54" s="14">
        <v>857</v>
      </c>
      <c r="D54" s="19">
        <v>0.008967061482442557</v>
      </c>
      <c r="E54" s="14">
        <v>791</v>
      </c>
      <c r="F54" s="19">
        <v>0.008483665458289538</v>
      </c>
      <c r="G54" s="14">
        <v>735</v>
      </c>
      <c r="H54" s="19">
        <v>0.008130351098427026</v>
      </c>
      <c r="I54" s="14">
        <v>701</v>
      </c>
      <c r="J54" s="19">
        <v>0.0078116294100603985</v>
      </c>
      <c r="K54" s="14">
        <v>675</v>
      </c>
      <c r="L54" s="19">
        <v>0.008114541257934219</v>
      </c>
      <c r="M54" s="14">
        <v>629</v>
      </c>
      <c r="N54" s="19">
        <v>0.007777915172499073</v>
      </c>
      <c r="O54" s="14">
        <v>565</v>
      </c>
      <c r="P54" s="19">
        <v>0.007219524661385126</v>
      </c>
      <c r="Q54" s="14">
        <v>476</v>
      </c>
      <c r="R54" s="19">
        <v>0.007340807797295005</v>
      </c>
      <c r="S54" s="14">
        <v>407</v>
      </c>
      <c r="T54" s="19">
        <v>0.006760797342192691</v>
      </c>
      <c r="U54" s="14">
        <v>421</v>
      </c>
      <c r="V54" s="19">
        <v>0.00742871259175607</v>
      </c>
      <c r="W54" s="14">
        <v>448</v>
      </c>
      <c r="X54" s="19">
        <v>0.008068437640702386</v>
      </c>
      <c r="Y54" s="14">
        <v>452</v>
      </c>
      <c r="Z54" s="19">
        <v>0.008304243983097556</v>
      </c>
      <c r="AA54" s="14">
        <v>438</v>
      </c>
      <c r="AB54" s="19">
        <v>0.00815824765310684</v>
      </c>
      <c r="AC54" s="14">
        <v>492</v>
      </c>
      <c r="AD54" s="19">
        <v>0.00954043048283886</v>
      </c>
      <c r="AE54" s="14">
        <v>466</v>
      </c>
      <c r="AF54" s="19">
        <v>0.008122995398131362</v>
      </c>
      <c r="AG54" s="14">
        <v>527</v>
      </c>
      <c r="AH54" s="19">
        <v>0.008852828033395488</v>
      </c>
      <c r="AI54" s="14">
        <v>514</v>
      </c>
      <c r="AJ54" s="19">
        <v>0.007925371983655848</v>
      </c>
      <c r="AK54" s="14">
        <v>527</v>
      </c>
      <c r="AL54" s="19">
        <v>0.008025706627680313</v>
      </c>
      <c r="AM54" s="14">
        <v>312</v>
      </c>
      <c r="AN54" s="19">
        <f t="shared" si="2"/>
        <v>0.005178595140087638</v>
      </c>
    </row>
    <row r="55" spans="2:40" s="1" customFormat="1" ht="15">
      <c r="B55" s="9" t="s">
        <v>47</v>
      </c>
      <c r="C55" s="14">
        <v>405</v>
      </c>
      <c r="D55" s="19">
        <v>0.004237642824258151</v>
      </c>
      <c r="E55" s="14">
        <v>392</v>
      </c>
      <c r="F55" s="19">
        <v>0.004204294386408975</v>
      </c>
      <c r="G55" s="14">
        <v>415</v>
      </c>
      <c r="H55" s="19">
        <v>0.004590606402513219</v>
      </c>
      <c r="I55" s="14">
        <v>390</v>
      </c>
      <c r="J55" s="19">
        <v>0.004345984978492946</v>
      </c>
      <c r="K55" s="14">
        <v>380</v>
      </c>
      <c r="L55" s="19">
        <v>0.004568186189651856</v>
      </c>
      <c r="M55" s="14">
        <v>353</v>
      </c>
      <c r="N55" s="19">
        <v>0.004365030295536046</v>
      </c>
      <c r="O55" s="14">
        <v>365</v>
      </c>
      <c r="P55" s="19">
        <v>0.0046639407104523386</v>
      </c>
      <c r="Q55" s="14">
        <v>315</v>
      </c>
      <c r="R55" s="19">
        <v>0.004857887512915812</v>
      </c>
      <c r="S55" s="14">
        <v>338</v>
      </c>
      <c r="T55" s="19">
        <v>0.005614617940199336</v>
      </c>
      <c r="U55" s="14">
        <v>332</v>
      </c>
      <c r="V55" s="19">
        <v>0.005858272162619989</v>
      </c>
      <c r="W55" s="14">
        <v>331</v>
      </c>
      <c r="X55" s="19">
        <v>0.005961278703286808</v>
      </c>
      <c r="Y55" s="14">
        <v>325</v>
      </c>
      <c r="Z55" s="19">
        <v>0.005970971890501562</v>
      </c>
      <c r="AA55" s="14">
        <v>416</v>
      </c>
      <c r="AB55" s="19">
        <v>0.007748472656832066</v>
      </c>
      <c r="AC55" s="14">
        <v>366</v>
      </c>
      <c r="AD55" s="19">
        <v>0.007097149505526469</v>
      </c>
      <c r="AE55" s="14">
        <v>367</v>
      </c>
      <c r="AF55" s="19">
        <v>0.006397294659043369</v>
      </c>
      <c r="AG55" s="14">
        <v>392</v>
      </c>
      <c r="AH55" s="19">
        <v>0.0065850257857514825</v>
      </c>
      <c r="AI55" s="14">
        <v>420</v>
      </c>
      <c r="AJ55" s="19">
        <v>0.0064759848893685915</v>
      </c>
      <c r="AK55" s="14">
        <v>386</v>
      </c>
      <c r="AL55" s="19">
        <v>0.005878411306042885</v>
      </c>
      <c r="AM55" s="14">
        <v>302</v>
      </c>
      <c r="AN55" s="19">
        <f t="shared" si="2"/>
        <v>0.00501261452662329</v>
      </c>
    </row>
    <row r="56" spans="2:40" s="1" customFormat="1" ht="15">
      <c r="B56" s="9" t="s">
        <v>48</v>
      </c>
      <c r="C56" s="14">
        <v>453</v>
      </c>
      <c r="D56" s="19">
        <v>0.004739881973799858</v>
      </c>
      <c r="E56" s="14">
        <v>389</v>
      </c>
      <c r="F56" s="19">
        <v>0.0041721186640640085</v>
      </c>
      <c r="G56" s="14">
        <v>427</v>
      </c>
      <c r="H56" s="19">
        <v>0.004723346828609987</v>
      </c>
      <c r="I56" s="14">
        <v>426</v>
      </c>
      <c r="J56" s="19">
        <v>0.004747152822661526</v>
      </c>
      <c r="K56" s="14">
        <v>360</v>
      </c>
      <c r="L56" s="19">
        <v>0.004327755337564916</v>
      </c>
      <c r="M56" s="14">
        <v>356</v>
      </c>
      <c r="N56" s="19">
        <v>0.004402126870285644</v>
      </c>
      <c r="O56" s="14">
        <v>400</v>
      </c>
      <c r="P56" s="19">
        <v>0.005111167901865576</v>
      </c>
      <c r="Q56" s="14">
        <v>285</v>
      </c>
      <c r="R56" s="19">
        <v>0.0043952315593047825</v>
      </c>
      <c r="S56" s="14">
        <v>272</v>
      </c>
      <c r="T56" s="19">
        <v>0.0045182724252491695</v>
      </c>
      <c r="U56" s="14">
        <v>238</v>
      </c>
      <c r="V56" s="19">
        <v>0.004199604743083004</v>
      </c>
      <c r="W56" s="14">
        <v>257</v>
      </c>
      <c r="X56" s="19">
        <v>0.0046285457001350745</v>
      </c>
      <c r="Y56" s="14">
        <v>236</v>
      </c>
      <c r="Z56" s="19">
        <v>0.004335844203564211</v>
      </c>
      <c r="AA56" s="14">
        <v>274</v>
      </c>
      <c r="AB56" s="19">
        <v>0.0051035613172403516</v>
      </c>
      <c r="AC56" s="14">
        <v>283</v>
      </c>
      <c r="AD56" s="19">
        <v>0.0054876866395191</v>
      </c>
      <c r="AE56" s="14">
        <v>271</v>
      </c>
      <c r="AF56" s="19">
        <v>0.0047238878817459215</v>
      </c>
      <c r="AG56" s="14">
        <v>383</v>
      </c>
      <c r="AH56" s="19">
        <v>0.006433838969241882</v>
      </c>
      <c r="AI56" s="14">
        <v>450</v>
      </c>
      <c r="AJ56" s="19">
        <v>0.006938555238609205</v>
      </c>
      <c r="AK56" s="14">
        <v>329</v>
      </c>
      <c r="AL56" s="19">
        <v>0.00501035575048733</v>
      </c>
      <c r="AM56" s="14">
        <v>246</v>
      </c>
      <c r="AN56" s="19">
        <f t="shared" si="2"/>
        <v>0.004083123091222945</v>
      </c>
    </row>
    <row r="57" spans="2:40" s="1" customFormat="1" ht="15">
      <c r="B57" s="9" t="s">
        <v>50</v>
      </c>
      <c r="C57" s="14">
        <v>361</v>
      </c>
      <c r="D57" s="19">
        <v>0.003777256937178253</v>
      </c>
      <c r="E57" s="14">
        <v>347</v>
      </c>
      <c r="F57" s="19">
        <v>0.0037216585512344753</v>
      </c>
      <c r="G57" s="14">
        <v>327</v>
      </c>
      <c r="H57" s="19">
        <v>0.0036171766111369216</v>
      </c>
      <c r="I57" s="14">
        <v>332</v>
      </c>
      <c r="J57" s="19">
        <v>0.003699659007332457</v>
      </c>
      <c r="K57" s="14">
        <v>337</v>
      </c>
      <c r="L57" s="19">
        <v>0.004051259857664935</v>
      </c>
      <c r="M57" s="14">
        <v>295</v>
      </c>
      <c r="N57" s="19">
        <v>0.0036478298503771485</v>
      </c>
      <c r="O57" s="14">
        <v>267</v>
      </c>
      <c r="P57" s="19">
        <v>0.0034117045744952723</v>
      </c>
      <c r="Q57" s="14">
        <v>217</v>
      </c>
      <c r="R57" s="19">
        <v>0.003346544731119782</v>
      </c>
      <c r="S57" s="14">
        <v>266</v>
      </c>
      <c r="T57" s="19">
        <v>0.004418604651162791</v>
      </c>
      <c r="U57" s="14">
        <v>243</v>
      </c>
      <c r="V57" s="19">
        <v>0.004287831733483907</v>
      </c>
      <c r="W57" s="14">
        <v>299</v>
      </c>
      <c r="X57" s="19">
        <v>0.005384961728950923</v>
      </c>
      <c r="Y57" s="14">
        <v>244</v>
      </c>
      <c r="Z57" s="19">
        <v>0.004482821973176557</v>
      </c>
      <c r="AA57" s="14">
        <v>232</v>
      </c>
      <c r="AB57" s="19">
        <v>0.004321263597079422</v>
      </c>
      <c r="AC57" s="14">
        <v>223</v>
      </c>
      <c r="AD57" s="19">
        <v>0.004324219507465581</v>
      </c>
      <c r="AE57" s="14">
        <v>235</v>
      </c>
      <c r="AF57" s="19">
        <v>0.004096360340259378</v>
      </c>
      <c r="AG57" s="14">
        <v>231</v>
      </c>
      <c r="AH57" s="19">
        <v>0.003880461623746409</v>
      </c>
      <c r="AI57" s="14">
        <v>254</v>
      </c>
      <c r="AJ57" s="19">
        <v>0.003916428956903862</v>
      </c>
      <c r="AK57" s="14">
        <v>253</v>
      </c>
      <c r="AL57" s="19">
        <v>0.003852948343079922</v>
      </c>
      <c r="AM57" s="14">
        <v>218</v>
      </c>
      <c r="AN57" s="19">
        <f t="shared" si="2"/>
        <v>0.0036183773735227725</v>
      </c>
    </row>
    <row r="58" spans="2:40" s="1" customFormat="1" ht="15">
      <c r="B58" s="9" t="s">
        <v>49</v>
      </c>
      <c r="C58" s="14">
        <v>273</v>
      </c>
      <c r="D58" s="19">
        <v>0.0028564851630184574</v>
      </c>
      <c r="E58" s="14">
        <v>258</v>
      </c>
      <c r="F58" s="19">
        <v>0.0027671121216671316</v>
      </c>
      <c r="G58" s="14">
        <v>252</v>
      </c>
      <c r="H58" s="19">
        <v>0.0027875489480321232</v>
      </c>
      <c r="I58" s="14">
        <v>238</v>
      </c>
      <c r="J58" s="19">
        <v>0.0026521651920033877</v>
      </c>
      <c r="K58" s="14">
        <v>235</v>
      </c>
      <c r="L58" s="19">
        <v>0.0028250625120215425</v>
      </c>
      <c r="M58" s="14">
        <v>288</v>
      </c>
      <c r="N58" s="19">
        <v>0.0035612711759614194</v>
      </c>
      <c r="O58" s="14">
        <v>235</v>
      </c>
      <c r="P58" s="19">
        <v>0.0030028111423460262</v>
      </c>
      <c r="Q58" s="14">
        <v>221</v>
      </c>
      <c r="R58" s="19">
        <v>0.0034082321916012524</v>
      </c>
      <c r="S58" s="14">
        <v>191</v>
      </c>
      <c r="T58" s="19">
        <v>0.0031727574750830567</v>
      </c>
      <c r="U58" s="14">
        <v>223</v>
      </c>
      <c r="V58" s="19">
        <v>0.003934923771880294</v>
      </c>
      <c r="W58" s="14">
        <v>193</v>
      </c>
      <c r="X58" s="19">
        <v>0.0034759117514633047</v>
      </c>
      <c r="Y58" s="14">
        <v>209</v>
      </c>
      <c r="Z58" s="19">
        <v>0.0038397942311225427</v>
      </c>
      <c r="AA58" s="14">
        <v>204</v>
      </c>
      <c r="AB58" s="19">
        <v>0.003799731783638802</v>
      </c>
      <c r="AC58" s="14">
        <v>186</v>
      </c>
      <c r="AD58" s="19">
        <v>0.0036067481093659103</v>
      </c>
      <c r="AE58" s="14">
        <v>174</v>
      </c>
      <c r="AF58" s="19">
        <v>0.0030330497838516246</v>
      </c>
      <c r="AG58" s="14">
        <v>186</v>
      </c>
      <c r="AH58" s="19">
        <v>0.0031245275411984075</v>
      </c>
      <c r="AI58" s="14">
        <v>193</v>
      </c>
      <c r="AJ58" s="19">
        <v>0.0029758692467812815</v>
      </c>
      <c r="AK58" s="14">
        <v>213</v>
      </c>
      <c r="AL58" s="19">
        <v>0.003243786549707602</v>
      </c>
      <c r="AM58" s="14">
        <v>180</v>
      </c>
      <c r="AN58" s="19">
        <f t="shared" si="2"/>
        <v>0.0029876510423582523</v>
      </c>
    </row>
    <row r="59" spans="2:40" s="1" customFormat="1" ht="15">
      <c r="B59" s="9" t="s">
        <v>52</v>
      </c>
      <c r="C59" s="14">
        <v>229</v>
      </c>
      <c r="D59" s="19">
        <v>0.0023960992759385594</v>
      </c>
      <c r="E59" s="14">
        <v>236</v>
      </c>
      <c r="F59" s="19">
        <v>0.0025311568244707093</v>
      </c>
      <c r="G59" s="14">
        <v>223</v>
      </c>
      <c r="H59" s="19">
        <v>0.0024667595849649344</v>
      </c>
      <c r="I59" s="14">
        <v>206</v>
      </c>
      <c r="J59" s="19">
        <v>0.002295571552742428</v>
      </c>
      <c r="K59" s="14">
        <v>224</v>
      </c>
      <c r="L59" s="19">
        <v>0.0026928255433737256</v>
      </c>
      <c r="M59" s="14">
        <v>189</v>
      </c>
      <c r="N59" s="19">
        <v>0.0023370842092246815</v>
      </c>
      <c r="O59" s="14">
        <v>226</v>
      </c>
      <c r="P59" s="19">
        <v>0.0028878098645540506</v>
      </c>
      <c r="Q59" s="14">
        <v>131</v>
      </c>
      <c r="R59" s="19">
        <v>0.002020264330768163</v>
      </c>
      <c r="S59" s="14">
        <v>151</v>
      </c>
      <c r="T59" s="19">
        <v>0.0025083056478405314</v>
      </c>
      <c r="U59" s="14">
        <v>173</v>
      </c>
      <c r="V59" s="19">
        <v>0.003052653867871259</v>
      </c>
      <c r="W59" s="14">
        <v>144</v>
      </c>
      <c r="X59" s="19">
        <v>0.0025934263845114815</v>
      </c>
      <c r="Y59" s="14">
        <v>154</v>
      </c>
      <c r="Z59" s="19">
        <v>0.002829322065037663</v>
      </c>
      <c r="AA59" s="14">
        <v>154</v>
      </c>
      <c r="AB59" s="19">
        <v>0.0028684249739234094</v>
      </c>
      <c r="AC59" s="14">
        <v>144</v>
      </c>
      <c r="AD59" s="19">
        <v>0.002792321116928447</v>
      </c>
      <c r="AE59" s="14">
        <v>162</v>
      </c>
      <c r="AF59" s="19">
        <v>0.0028238739366894436</v>
      </c>
      <c r="AG59" s="14">
        <v>186</v>
      </c>
      <c r="AH59" s="19">
        <v>0.0031245275411984075</v>
      </c>
      <c r="AI59" s="14">
        <v>186</v>
      </c>
      <c r="AJ59" s="19">
        <v>0.0028679361652918047</v>
      </c>
      <c r="AK59" s="14">
        <v>194</v>
      </c>
      <c r="AL59" s="19">
        <v>0.0029544346978557503</v>
      </c>
      <c r="AM59" s="14">
        <v>130</v>
      </c>
      <c r="AN59" s="19">
        <f t="shared" si="2"/>
        <v>0.0021577479750365157</v>
      </c>
    </row>
    <row r="60" spans="2:40" s="1" customFormat="1" ht="15">
      <c r="B60" s="9" t="s">
        <v>51</v>
      </c>
      <c r="C60" s="14">
        <v>324</v>
      </c>
      <c r="D60" s="19">
        <v>0.0033901142594065206</v>
      </c>
      <c r="E60" s="14">
        <v>286</v>
      </c>
      <c r="F60" s="19">
        <v>0.0030674188635534867</v>
      </c>
      <c r="G60" s="14">
        <v>357</v>
      </c>
      <c r="H60" s="19">
        <v>0.003949027676378841</v>
      </c>
      <c r="I60" s="14">
        <v>292</v>
      </c>
      <c r="J60" s="19">
        <v>0.0032539169582562573</v>
      </c>
      <c r="K60" s="14">
        <v>268</v>
      </c>
      <c r="L60" s="19">
        <v>0.003221773417964993</v>
      </c>
      <c r="M60" s="14">
        <v>299</v>
      </c>
      <c r="N60" s="19">
        <v>0.0036972919500432794</v>
      </c>
      <c r="O60" s="14">
        <v>275</v>
      </c>
      <c r="P60" s="19">
        <v>0.0035139279325325837</v>
      </c>
      <c r="Q60" s="14">
        <v>224</v>
      </c>
      <c r="R60" s="19">
        <v>0.003454497786962355</v>
      </c>
      <c r="S60" s="14">
        <v>216</v>
      </c>
      <c r="T60" s="19">
        <v>0.0035880398671096344</v>
      </c>
      <c r="U60" s="14">
        <v>182</v>
      </c>
      <c r="V60" s="19">
        <v>0.0032114624505928855</v>
      </c>
      <c r="W60" s="14">
        <v>124</v>
      </c>
      <c r="X60" s="19">
        <v>0.0022332282755515532</v>
      </c>
      <c r="Y60" s="14">
        <v>155</v>
      </c>
      <c r="Z60" s="19">
        <v>0.0028476942862392064</v>
      </c>
      <c r="AA60" s="14">
        <v>144</v>
      </c>
      <c r="AB60" s="19">
        <v>0.002682163611980331</v>
      </c>
      <c r="AC60" s="14">
        <v>97</v>
      </c>
      <c r="AD60" s="19">
        <v>0.0018809385301531898</v>
      </c>
      <c r="AE60" s="14">
        <v>129</v>
      </c>
      <c r="AF60" s="19">
        <v>0.0022486403569934458</v>
      </c>
      <c r="AG60" s="14">
        <v>129</v>
      </c>
      <c r="AH60" s="19">
        <v>0.002167011036637605</v>
      </c>
      <c r="AI60" s="14">
        <v>123</v>
      </c>
      <c r="AJ60" s="19">
        <v>0.001896538431886516</v>
      </c>
      <c r="AK60" s="14">
        <v>148</v>
      </c>
      <c r="AL60" s="19">
        <v>0.0022538986354775827</v>
      </c>
      <c r="AM60" s="14">
        <v>119</v>
      </c>
      <c r="AN60" s="19">
        <f>+AM60/60248</f>
        <v>0.0019751693002257337</v>
      </c>
    </row>
    <row r="61" spans="2:40" s="1" customFormat="1" ht="15">
      <c r="B61" s="9" t="s">
        <v>54</v>
      </c>
      <c r="C61" s="14">
        <v>60</v>
      </c>
      <c r="D61" s="19">
        <v>0.0006277989369271335</v>
      </c>
      <c r="E61" s="14">
        <v>109</v>
      </c>
      <c r="F61" s="19">
        <v>0.0011690512452004547</v>
      </c>
      <c r="G61" s="14">
        <v>84</v>
      </c>
      <c r="H61" s="19">
        <v>0.0009291829826773744</v>
      </c>
      <c r="I61" s="14">
        <v>137</v>
      </c>
      <c r="J61" s="19">
        <v>0.0015266665180859837</v>
      </c>
      <c r="K61" s="14">
        <v>59</v>
      </c>
      <c r="L61" s="19">
        <v>0.0007092710136564724</v>
      </c>
      <c r="M61" s="14">
        <v>120</v>
      </c>
      <c r="N61" s="19">
        <v>0.0014838629899839248</v>
      </c>
      <c r="O61" s="14">
        <v>171</v>
      </c>
      <c r="P61" s="19">
        <v>0.002185024278047534</v>
      </c>
      <c r="Q61" s="14">
        <v>83</v>
      </c>
      <c r="R61" s="19">
        <v>0.0012800148049905155</v>
      </c>
      <c r="S61" s="14">
        <v>66</v>
      </c>
      <c r="T61" s="19">
        <v>0.0010963455149501661</v>
      </c>
      <c r="U61" s="14">
        <v>79</v>
      </c>
      <c r="V61" s="19">
        <v>0.0013939864483342745</v>
      </c>
      <c r="W61" s="14">
        <v>70</v>
      </c>
      <c r="X61" s="19">
        <v>0.0012606933813597478</v>
      </c>
      <c r="Y61" s="14">
        <v>90</v>
      </c>
      <c r="Z61" s="19">
        <v>0.001653499908138894</v>
      </c>
      <c r="AA61" s="14">
        <v>70</v>
      </c>
      <c r="AB61" s="19">
        <v>0.0013038295336015497</v>
      </c>
      <c r="AC61" s="14">
        <v>66</v>
      </c>
      <c r="AD61" s="19">
        <v>0.0012798138452588714</v>
      </c>
      <c r="AE61" s="14">
        <v>115</v>
      </c>
      <c r="AF61" s="19">
        <v>0.002004601868637568</v>
      </c>
      <c r="AG61" s="14">
        <v>132</v>
      </c>
      <c r="AH61" s="19">
        <v>0.0022174066421408053</v>
      </c>
      <c r="AI61" s="14">
        <v>151</v>
      </c>
      <c r="AJ61" s="19">
        <v>0.002328270757844422</v>
      </c>
      <c r="AK61" s="14">
        <v>183</v>
      </c>
      <c r="AL61" s="19">
        <v>0.0027869152046783624</v>
      </c>
      <c r="AM61" s="14">
        <v>93</v>
      </c>
      <c r="AN61" s="19">
        <f t="shared" si="2"/>
        <v>0.0015436197052184305</v>
      </c>
    </row>
    <row r="62" spans="2:40" s="1" customFormat="1" ht="15">
      <c r="B62" s="9" t="s">
        <v>55</v>
      </c>
      <c r="C62" s="14">
        <v>109</v>
      </c>
      <c r="D62" s="19">
        <v>0.0011405014020842924</v>
      </c>
      <c r="E62" s="14">
        <v>63</v>
      </c>
      <c r="F62" s="19">
        <v>0.0006756901692442995</v>
      </c>
      <c r="G62" s="14">
        <v>59</v>
      </c>
      <c r="H62" s="19">
        <v>0.0006526404283091082</v>
      </c>
      <c r="I62" s="14">
        <v>141</v>
      </c>
      <c r="J62" s="19">
        <v>0.0015712407229936036</v>
      </c>
      <c r="K62" s="14">
        <v>118</v>
      </c>
      <c r="L62" s="19">
        <v>0.0014185420273129447</v>
      </c>
      <c r="M62" s="14">
        <v>89</v>
      </c>
      <c r="N62" s="19">
        <v>0.001100531717571411</v>
      </c>
      <c r="O62" s="14">
        <v>37</v>
      </c>
      <c r="P62" s="19">
        <v>0.0004727830309225658</v>
      </c>
      <c r="Q62" s="14">
        <v>40</v>
      </c>
      <c r="R62" s="19">
        <v>0.0006168746048147062</v>
      </c>
      <c r="S62" s="14">
        <v>104</v>
      </c>
      <c r="T62" s="19">
        <v>0.0017275747508305648</v>
      </c>
      <c r="U62" s="14">
        <v>67</v>
      </c>
      <c r="V62" s="19">
        <v>0.0011822416713721062</v>
      </c>
      <c r="W62" s="14">
        <v>46</v>
      </c>
      <c r="X62" s="19">
        <v>0.0008284556506078343</v>
      </c>
      <c r="Y62" s="14">
        <v>72</v>
      </c>
      <c r="Z62" s="19">
        <v>0.0013227999265111152</v>
      </c>
      <c r="AA62" s="14">
        <v>51</v>
      </c>
      <c r="AB62" s="19">
        <v>0.0009499329459097005</v>
      </c>
      <c r="AC62" s="14">
        <v>69</v>
      </c>
      <c r="AD62" s="19">
        <v>0.0013379872018615473</v>
      </c>
      <c r="AE62" s="14">
        <v>49</v>
      </c>
      <c r="AF62" s="19">
        <v>0.0008541347092455724</v>
      </c>
      <c r="AG62" s="14">
        <v>33</v>
      </c>
      <c r="AH62" s="19">
        <v>0.0005543516605352013</v>
      </c>
      <c r="AI62" s="14">
        <v>105</v>
      </c>
      <c r="AJ62" s="19">
        <v>0.0016189962223421479</v>
      </c>
      <c r="AK62" s="14">
        <v>114</v>
      </c>
      <c r="AL62" s="19">
        <v>0.001736111111111111</v>
      </c>
      <c r="AM62" s="14">
        <v>60</v>
      </c>
      <c r="AN62" s="19">
        <f t="shared" si="2"/>
        <v>0.0009958836807860841</v>
      </c>
    </row>
    <row r="63" spans="2:40" s="1" customFormat="1" ht="15">
      <c r="B63" s="9" t="s">
        <v>56</v>
      </c>
      <c r="C63" s="14">
        <v>38</v>
      </c>
      <c r="D63" s="19">
        <v>0.0003976059933871845</v>
      </c>
      <c r="E63" s="14">
        <v>42</v>
      </c>
      <c r="F63" s="19">
        <v>0.000450460112829533</v>
      </c>
      <c r="G63" s="14">
        <v>36</v>
      </c>
      <c r="H63" s="19">
        <v>0.0003982212782903033</v>
      </c>
      <c r="I63" s="14">
        <v>26</v>
      </c>
      <c r="J63" s="19">
        <v>0.00028973233189952973</v>
      </c>
      <c r="K63" s="14">
        <v>27</v>
      </c>
      <c r="L63" s="19">
        <v>0.00032458165031736875</v>
      </c>
      <c r="M63" s="14">
        <v>26</v>
      </c>
      <c r="N63" s="19">
        <v>0.00032150364782985037</v>
      </c>
      <c r="O63" s="14">
        <v>34</v>
      </c>
      <c r="P63" s="19">
        <v>0.000434449271658574</v>
      </c>
      <c r="Q63" s="14">
        <v>20</v>
      </c>
      <c r="R63" s="19">
        <v>0.0003084373024073531</v>
      </c>
      <c r="S63" s="14">
        <v>36</v>
      </c>
      <c r="T63" s="19">
        <v>0.0005980066445182724</v>
      </c>
      <c r="U63" s="14">
        <v>23</v>
      </c>
      <c r="V63" s="19">
        <v>0.00040584415584415587</v>
      </c>
      <c r="W63" s="14">
        <v>19</v>
      </c>
      <c r="X63" s="19">
        <v>0.0003421882035119316</v>
      </c>
      <c r="Y63" s="14">
        <v>20</v>
      </c>
      <c r="Z63" s="19">
        <v>0.00036744442403086535</v>
      </c>
      <c r="AA63" s="14">
        <v>42</v>
      </c>
      <c r="AB63" s="19">
        <v>0.0007822977201609299</v>
      </c>
      <c r="AC63" s="14">
        <v>36</v>
      </c>
      <c r="AD63" s="19">
        <v>0.0006980802792321117</v>
      </c>
      <c r="AE63" s="14">
        <v>37</v>
      </c>
      <c r="AF63" s="19">
        <v>0.0006449588620833915</v>
      </c>
      <c r="AG63" s="14">
        <v>32</v>
      </c>
      <c r="AH63" s="19">
        <v>0.000537553125367468</v>
      </c>
      <c r="AI63" s="14">
        <v>39</v>
      </c>
      <c r="AJ63" s="19">
        <v>0.0006013414540127978</v>
      </c>
      <c r="AK63" s="14">
        <v>25</v>
      </c>
      <c r="AL63" s="19">
        <v>0.0003807261208576998</v>
      </c>
      <c r="AM63" s="14">
        <v>35</v>
      </c>
      <c r="AN63" s="19">
        <f>+AM63/60248</f>
        <v>0.0005809321471252158</v>
      </c>
    </row>
    <row r="64" spans="2:40" s="1" customFormat="1" ht="15">
      <c r="B64" s="9" t="s">
        <v>53</v>
      </c>
      <c r="C64" s="14">
        <v>224</v>
      </c>
      <c r="D64" s="19">
        <v>0.0023437826978612982</v>
      </c>
      <c r="E64" s="14">
        <v>202</v>
      </c>
      <c r="F64" s="19">
        <v>0.0021664986378944207</v>
      </c>
      <c r="G64" s="14">
        <v>204</v>
      </c>
      <c r="H64" s="19">
        <v>0.002256587243645052</v>
      </c>
      <c r="I64" s="14">
        <v>192</v>
      </c>
      <c r="J64" s="19">
        <v>0.002139561835565758</v>
      </c>
      <c r="K64" s="14">
        <v>152</v>
      </c>
      <c r="L64" s="19">
        <v>0.0018272744758607423</v>
      </c>
      <c r="M64" s="14">
        <v>200</v>
      </c>
      <c r="N64" s="19">
        <v>0.0024731049833065415</v>
      </c>
      <c r="O64" s="14">
        <v>172</v>
      </c>
      <c r="P64" s="19">
        <v>0.002197802197802198</v>
      </c>
      <c r="Q64" s="14">
        <v>142</v>
      </c>
      <c r="R64" s="19">
        <v>0.0021899048470922075</v>
      </c>
      <c r="S64" s="14">
        <v>121</v>
      </c>
      <c r="T64" s="19">
        <v>0.002009966777408638</v>
      </c>
      <c r="U64" s="14">
        <v>136</v>
      </c>
      <c r="V64" s="19">
        <v>0.0023997741389045735</v>
      </c>
      <c r="W64" s="14">
        <v>103</v>
      </c>
      <c r="X64" s="19">
        <v>0.001855020261143629</v>
      </c>
      <c r="Y64" s="14">
        <v>99</v>
      </c>
      <c r="Z64" s="19">
        <v>0.0018188498989527833</v>
      </c>
      <c r="AA64" s="14">
        <v>109</v>
      </c>
      <c r="AB64" s="19">
        <v>0.002030248845179556</v>
      </c>
      <c r="AC64" s="14">
        <v>79</v>
      </c>
      <c r="AD64" s="19">
        <v>0.001531898390537134</v>
      </c>
      <c r="AE64" s="14">
        <v>89</v>
      </c>
      <c r="AF64" s="19">
        <v>0.001551387533119509</v>
      </c>
      <c r="AG64" s="14">
        <v>95</v>
      </c>
      <c r="AH64" s="19">
        <v>0.0015958608409346706</v>
      </c>
      <c r="AI64" s="14">
        <v>63</v>
      </c>
      <c r="AJ64" s="19">
        <v>0.0009713977334052887</v>
      </c>
      <c r="AK64" s="14">
        <v>62</v>
      </c>
      <c r="AL64" s="19">
        <v>0.0009442007797270955</v>
      </c>
      <c r="AM64" s="14">
        <v>32</v>
      </c>
      <c r="AN64" s="19">
        <f t="shared" si="2"/>
        <v>0.0005311379630859116</v>
      </c>
    </row>
    <row r="65" spans="2:40" s="1" customFormat="1" ht="15">
      <c r="B65" s="9" t="s">
        <v>57</v>
      </c>
      <c r="C65" s="14">
        <v>12</v>
      </c>
      <c r="D65" s="19">
        <v>0.00012555978738542668</v>
      </c>
      <c r="E65" s="14">
        <v>7</v>
      </c>
      <c r="F65" s="19">
        <v>7.507668547158884E-05</v>
      </c>
      <c r="G65" s="14">
        <v>10</v>
      </c>
      <c r="H65" s="19">
        <v>0.00011061702174730647</v>
      </c>
      <c r="I65" s="14">
        <v>12</v>
      </c>
      <c r="J65" s="19">
        <v>0.00013372261472285987</v>
      </c>
      <c r="K65" s="14">
        <v>14</v>
      </c>
      <c r="L65" s="19">
        <v>0.00016830159646085785</v>
      </c>
      <c r="M65" s="14">
        <v>15</v>
      </c>
      <c r="N65" s="19">
        <v>0.0001854828737479906</v>
      </c>
      <c r="O65" s="14">
        <v>18</v>
      </c>
      <c r="P65" s="19">
        <v>0.00023000255558395093</v>
      </c>
      <c r="Q65" s="14">
        <v>11</v>
      </c>
      <c r="R65" s="19">
        <v>0.00016964051632404424</v>
      </c>
      <c r="S65" s="14">
        <v>7</v>
      </c>
      <c r="T65" s="19">
        <v>0.00011627906976744187</v>
      </c>
      <c r="U65" s="14">
        <v>9</v>
      </c>
      <c r="V65" s="19">
        <v>0.0001588085827216262</v>
      </c>
      <c r="W65" s="14">
        <v>8</v>
      </c>
      <c r="X65" s="19">
        <v>0.0001440792435839712</v>
      </c>
      <c r="Y65" s="14">
        <v>12</v>
      </c>
      <c r="Z65" s="19">
        <v>0.0002204666544185192</v>
      </c>
      <c r="AA65" s="14">
        <v>9</v>
      </c>
      <c r="AB65" s="19">
        <v>0.0001676352257487707</v>
      </c>
      <c r="AC65" s="14">
        <v>5</v>
      </c>
      <c r="AD65" s="19">
        <v>9.695559433779329E-05</v>
      </c>
      <c r="AE65" s="14">
        <v>10</v>
      </c>
      <c r="AF65" s="19">
        <v>0.00017431320596848418</v>
      </c>
      <c r="AG65" s="14">
        <v>11</v>
      </c>
      <c r="AH65" s="19">
        <v>0.0001847838868450671</v>
      </c>
      <c r="AI65" s="14">
        <v>18</v>
      </c>
      <c r="AJ65" s="19">
        <v>0.0002775422095443682</v>
      </c>
      <c r="AK65" s="14">
        <v>12</v>
      </c>
      <c r="AL65" s="19">
        <v>0.0001827485380116959</v>
      </c>
      <c r="AM65" s="14">
        <v>8</v>
      </c>
      <c r="AN65" s="19">
        <f t="shared" si="2"/>
        <v>0.0001327844907714779</v>
      </c>
    </row>
    <row r="66" spans="2:40" s="1" customFormat="1" ht="15">
      <c r="B66" s="9" t="s">
        <v>58</v>
      </c>
      <c r="C66" s="14">
        <v>2357</v>
      </c>
      <c r="D66" s="19">
        <v>0.024662034905620894</v>
      </c>
      <c r="E66" s="14">
        <v>2112</v>
      </c>
      <c r="F66" s="19">
        <v>0.022651708530856518</v>
      </c>
      <c r="G66" s="14">
        <v>2186</v>
      </c>
      <c r="H66" s="19">
        <v>0.024180880953961197</v>
      </c>
      <c r="I66" s="14">
        <v>2181</v>
      </c>
      <c r="J66" s="19">
        <v>0.024304085225879783</v>
      </c>
      <c r="K66" s="14">
        <v>2015</v>
      </c>
      <c r="L66" s="19">
        <v>0.024223408347759184</v>
      </c>
      <c r="M66" s="14">
        <v>1837</v>
      </c>
      <c r="N66" s="19">
        <v>0.022715469271670584</v>
      </c>
      <c r="O66" s="14">
        <v>2102</v>
      </c>
      <c r="P66" s="19">
        <v>0.026859187324303604</v>
      </c>
      <c r="Q66" s="14">
        <v>1514</v>
      </c>
      <c r="R66" s="19">
        <v>0.023348703792236632</v>
      </c>
      <c r="S66" s="14">
        <v>1280</v>
      </c>
      <c r="T66" s="19">
        <v>0.0212624584717608</v>
      </c>
      <c r="U66" s="14">
        <v>1213</v>
      </c>
      <c r="V66" s="19">
        <v>0.021403867871259176</v>
      </c>
      <c r="W66" s="14">
        <v>868</v>
      </c>
      <c r="X66" s="19">
        <v>0.015632597928860875</v>
      </c>
      <c r="Y66" s="14">
        <v>1041</v>
      </c>
      <c r="Z66" s="19">
        <v>0.01912548227080654</v>
      </c>
      <c r="AA66" s="14">
        <v>687</v>
      </c>
      <c r="AB66" s="19">
        <v>0.012796155565489496</v>
      </c>
      <c r="AC66" s="14">
        <v>569</v>
      </c>
      <c r="AD66" s="19">
        <v>0.011033546635640877</v>
      </c>
      <c r="AE66" s="14">
        <v>658</v>
      </c>
      <c r="AF66" s="19">
        <v>0.011469808952726259</v>
      </c>
      <c r="AG66" s="14">
        <v>583</v>
      </c>
      <c r="AH66" s="19">
        <v>0.009793546002788556</v>
      </c>
      <c r="AI66" s="14">
        <v>781</v>
      </c>
      <c r="AJ66" s="19">
        <v>0.01204224809189731</v>
      </c>
      <c r="AK66" s="14">
        <v>1133</v>
      </c>
      <c r="AL66" s="19">
        <v>0.017254507797270956</v>
      </c>
      <c r="AM66" s="14">
        <v>922</v>
      </c>
      <c r="AN66" s="19">
        <f t="shared" si="2"/>
        <v>0.015303412561412827</v>
      </c>
    </row>
    <row r="67" spans="2:40" s="1" customFormat="1" ht="15">
      <c r="B67" s="9" t="s">
        <v>8</v>
      </c>
      <c r="C67" s="14">
        <v>897</v>
      </c>
      <c r="D67" s="19">
        <v>0.009385594107060646</v>
      </c>
      <c r="E67" s="14">
        <v>732</v>
      </c>
      <c r="F67" s="19">
        <v>0.007850876252171861</v>
      </c>
      <c r="G67" s="14">
        <v>623</v>
      </c>
      <c r="H67" s="19">
        <v>0.006891440454857193</v>
      </c>
      <c r="I67" s="14">
        <v>524</v>
      </c>
      <c r="J67" s="19">
        <v>0.005839220842898215</v>
      </c>
      <c r="K67" s="14">
        <v>530</v>
      </c>
      <c r="L67" s="19">
        <v>0.006371417580303905</v>
      </c>
      <c r="M67" s="14">
        <v>501</v>
      </c>
      <c r="N67" s="19">
        <v>0.006195127983182886</v>
      </c>
      <c r="O67" s="14">
        <v>494</v>
      </c>
      <c r="P67" s="19">
        <v>0.006312292358803987</v>
      </c>
      <c r="Q67" s="14">
        <v>425</v>
      </c>
      <c r="R67" s="19">
        <v>0.006554292676156254</v>
      </c>
      <c r="S67" s="14">
        <v>426</v>
      </c>
      <c r="T67" s="19">
        <v>0.00707641196013289</v>
      </c>
      <c r="U67" s="14">
        <v>370</v>
      </c>
      <c r="V67" s="19">
        <v>0.006528797289666855</v>
      </c>
      <c r="W67" s="14">
        <v>340</v>
      </c>
      <c r="X67" s="19">
        <v>0.006123367852318776</v>
      </c>
      <c r="Y67" s="14">
        <v>317</v>
      </c>
      <c r="Z67" s="19">
        <v>0.005823994120889215</v>
      </c>
      <c r="AA67" s="14">
        <v>308</v>
      </c>
      <c r="AB67" s="19">
        <v>0.005736849947846819</v>
      </c>
      <c r="AC67" s="14">
        <v>301</v>
      </c>
      <c r="AD67" s="19">
        <v>0.005836726779135156</v>
      </c>
      <c r="AE67" s="14">
        <v>2035</v>
      </c>
      <c r="AF67" s="19">
        <v>0.03547273741458653</v>
      </c>
      <c r="AG67" s="14">
        <v>168</v>
      </c>
      <c r="AH67" s="19">
        <v>0.0028221539081792067</v>
      </c>
      <c r="AI67" s="14">
        <v>559</v>
      </c>
      <c r="AJ67" s="19">
        <v>0.008619227507516768</v>
      </c>
      <c r="AK67" s="14">
        <v>70</v>
      </c>
      <c r="AL67" s="19">
        <v>0.0010660331384015594</v>
      </c>
      <c r="AM67" s="14">
        <v>288</v>
      </c>
      <c r="AN67" s="19">
        <f t="shared" si="2"/>
        <v>0.004780241667773204</v>
      </c>
    </row>
    <row r="68" spans="2:40" s="1" customFormat="1" ht="15">
      <c r="B68" s="9" t="s">
        <v>0</v>
      </c>
      <c r="C68" s="14">
        <v>95572</v>
      </c>
      <c r="D68" s="19">
        <v>1</v>
      </c>
      <c r="E68" s="14">
        <v>93238</v>
      </c>
      <c r="F68" s="19">
        <v>1</v>
      </c>
      <c r="G68" s="14">
        <v>90402</v>
      </c>
      <c r="H68" s="19">
        <v>1</v>
      </c>
      <c r="I68" s="14">
        <v>89738</v>
      </c>
      <c r="J68" s="19">
        <v>1</v>
      </c>
      <c r="K68" s="14">
        <v>83184</v>
      </c>
      <c r="L68" s="19">
        <v>1</v>
      </c>
      <c r="M68" s="14">
        <v>80870</v>
      </c>
      <c r="N68" s="19">
        <v>1</v>
      </c>
      <c r="O68" s="14">
        <v>78260</v>
      </c>
      <c r="P68" s="19">
        <v>1</v>
      </c>
      <c r="Q68" s="14">
        <v>64843</v>
      </c>
      <c r="R68" s="19">
        <v>1</v>
      </c>
      <c r="S68" s="14">
        <v>60200</v>
      </c>
      <c r="T68" s="19">
        <v>1</v>
      </c>
      <c r="U68" s="14">
        <v>56672</v>
      </c>
      <c r="V68" s="19">
        <v>1</v>
      </c>
      <c r="W68" s="14">
        <v>55525</v>
      </c>
      <c r="X68" s="19">
        <v>1</v>
      </c>
      <c r="Y68" s="14">
        <v>54430</v>
      </c>
      <c r="Z68" s="19">
        <v>1</v>
      </c>
      <c r="AA68" s="14">
        <v>53688</v>
      </c>
      <c r="AB68" s="19">
        <v>1</v>
      </c>
      <c r="AC68" s="14">
        <v>51570</v>
      </c>
      <c r="AD68" s="19">
        <v>1</v>
      </c>
      <c r="AE68" s="14">
        <v>57368</v>
      </c>
      <c r="AF68" s="19">
        <v>1</v>
      </c>
      <c r="AG68" s="14">
        <v>59529</v>
      </c>
      <c r="AH68" s="19">
        <v>1</v>
      </c>
      <c r="AI68" s="14">
        <v>64855</v>
      </c>
      <c r="AJ68" s="19">
        <v>1</v>
      </c>
      <c r="AK68" s="14">
        <v>65664</v>
      </c>
      <c r="AL68" s="19">
        <v>1</v>
      </c>
      <c r="AM68" s="14">
        <f>SUM(AM67,AM66,AM65,AM63,AM64,AM62,AM60,AM61,AM59,AM58,AM57,AM56,AM55,AM54,AM52,AM53,AM51,AM50,AM39,AM28,AM22,AM11,AM10,AM9,AM8)</f>
        <v>60248</v>
      </c>
      <c r="AN68" s="44">
        <f>SUM(AN67,AN66,AN65,AN63,AN64,AN62,AN60,AN61,AN59,AN58,AN57,AN56,AN55,AN54,AN52,AN53,AN51,AN50,AN39,AN28,AN22,AN11,AN10,AN9,AN8)</f>
        <v>1</v>
      </c>
    </row>
    <row r="69" ht="15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</sheetData>
  <sheetProtection/>
  <mergeCells count="21">
    <mergeCell ref="I6:J6"/>
    <mergeCell ref="B2:AJ2"/>
    <mergeCell ref="C6:D6"/>
    <mergeCell ref="E6:F6"/>
    <mergeCell ref="AC6:AD6"/>
    <mergeCell ref="M6:N6"/>
    <mergeCell ref="AE6:AF6"/>
    <mergeCell ref="U6:V6"/>
    <mergeCell ref="W6:X6"/>
    <mergeCell ref="AG6:AH6"/>
    <mergeCell ref="S6:T6"/>
    <mergeCell ref="Y6:Z6"/>
    <mergeCell ref="AM6:AN6"/>
    <mergeCell ref="C5:AN5"/>
    <mergeCell ref="K6:L6"/>
    <mergeCell ref="AA6:AB6"/>
    <mergeCell ref="O6:P6"/>
    <mergeCell ref="Q6:R6"/>
    <mergeCell ref="AI6:AJ6"/>
    <mergeCell ref="AK6:AL6"/>
    <mergeCell ref="G6:H6"/>
  </mergeCells>
  <printOptions horizontalCentered="1"/>
  <pageMargins left="0.7" right="0.7" top="0.75" bottom="0.75" header="0.3" footer="0.3"/>
  <pageSetup fitToHeight="1" fitToWidth="1" horizontalDpi="600" verticalDpi="600" orientation="landscape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1"/>
  <sheetViews>
    <sheetView showGridLines="0" zoomScalePageLayoutView="0" workbookViewId="0" topLeftCell="A1">
      <selection activeCell="B4" sqref="B4"/>
    </sheetView>
  </sheetViews>
  <sheetFormatPr defaultColWidth="0" defaultRowHeight="14.25" customHeight="1" zeroHeight="1"/>
  <cols>
    <col min="1" max="1" width="1.7109375" style="3" customWidth="1"/>
    <col min="2" max="2" width="14.28125" style="3" customWidth="1"/>
    <col min="3" max="18" width="17.7109375" style="3" customWidth="1"/>
    <col min="19" max="19" width="17.7109375" style="3" bestFit="1" customWidth="1"/>
    <col min="20" max="20" width="18.421875" style="3" customWidth="1"/>
    <col min="21" max="21" width="18.28125" style="3" customWidth="1"/>
    <col min="22" max="22" width="6.57421875" style="3" customWidth="1"/>
    <col min="23" max="16384" width="9.140625" style="3" hidden="1" customWidth="1"/>
  </cols>
  <sheetData>
    <row r="1" spans="2:28" ht="48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2:19" ht="18.75">
      <c r="B2" s="55" t="s">
        <v>76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2:19" s="64" customFormat="1" ht="30.75" customHeight="1">
      <c r="B3" s="62" t="s">
        <v>117</v>
      </c>
      <c r="C3" s="62"/>
      <c r="D3" s="62"/>
      <c r="E3" s="62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21" s="25" customFormat="1" ht="15" customHeight="1">
      <c r="B4" s="26" t="s">
        <v>64</v>
      </c>
      <c r="C4" s="56" t="s">
        <v>59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1" ht="17.25" customHeight="1">
      <c r="B5" s="26" t="s">
        <v>118</v>
      </c>
      <c r="C5" s="26">
        <v>2002</v>
      </c>
      <c r="D5" s="26">
        <v>2003</v>
      </c>
      <c r="E5" s="26">
        <v>2004</v>
      </c>
      <c r="F5" s="26">
        <v>2005</v>
      </c>
      <c r="G5" s="26">
        <v>2006</v>
      </c>
      <c r="H5" s="26">
        <v>2007</v>
      </c>
      <c r="I5" s="26">
        <v>2008</v>
      </c>
      <c r="J5" s="26">
        <v>2009</v>
      </c>
      <c r="K5" s="26">
        <v>2010</v>
      </c>
      <c r="L5" s="26">
        <v>2011</v>
      </c>
      <c r="M5" s="26">
        <v>2012</v>
      </c>
      <c r="N5" s="26">
        <v>2013</v>
      </c>
      <c r="O5" s="26">
        <v>2014</v>
      </c>
      <c r="P5" s="26">
        <v>2015</v>
      </c>
      <c r="Q5" s="26">
        <v>2016</v>
      </c>
      <c r="R5" s="26">
        <v>2017</v>
      </c>
      <c r="S5" s="26">
        <v>2018</v>
      </c>
      <c r="T5" s="26">
        <v>2019</v>
      </c>
      <c r="U5" s="26">
        <v>2020</v>
      </c>
    </row>
    <row r="6" spans="2:21" ht="60.75" customHeight="1">
      <c r="B6" s="27" t="s">
        <v>65</v>
      </c>
      <c r="C6" s="27" t="s">
        <v>1</v>
      </c>
      <c r="D6" s="27" t="s">
        <v>1</v>
      </c>
      <c r="E6" s="27" t="s">
        <v>3</v>
      </c>
      <c r="F6" s="27" t="s">
        <v>1</v>
      </c>
      <c r="G6" s="27" t="s">
        <v>1</v>
      </c>
      <c r="H6" s="27" t="s">
        <v>1</v>
      </c>
      <c r="I6" s="27" t="s">
        <v>1</v>
      </c>
      <c r="J6" s="27" t="s">
        <v>3</v>
      </c>
      <c r="K6" s="27" t="s">
        <v>3</v>
      </c>
      <c r="L6" s="27" t="s">
        <v>3</v>
      </c>
      <c r="M6" s="27" t="s">
        <v>3</v>
      </c>
      <c r="N6" s="27" t="s">
        <v>3</v>
      </c>
      <c r="O6" s="27" t="s">
        <v>3</v>
      </c>
      <c r="P6" s="27" t="s">
        <v>3</v>
      </c>
      <c r="Q6" s="27" t="s">
        <v>3</v>
      </c>
      <c r="R6" s="27" t="s">
        <v>3</v>
      </c>
      <c r="S6" s="27" t="s">
        <v>3</v>
      </c>
      <c r="T6" s="27" t="s">
        <v>3</v>
      </c>
      <c r="U6" s="27" t="s">
        <v>3</v>
      </c>
    </row>
    <row r="7" spans="2:21" ht="60.75" customHeight="1">
      <c r="B7" s="27" t="s">
        <v>66</v>
      </c>
      <c r="C7" s="27" t="s">
        <v>4</v>
      </c>
      <c r="D7" s="27" t="s">
        <v>4</v>
      </c>
      <c r="E7" s="27" t="s">
        <v>4</v>
      </c>
      <c r="F7" s="27" t="s">
        <v>4</v>
      </c>
      <c r="G7" s="27" t="s">
        <v>4</v>
      </c>
      <c r="H7" s="27" t="s">
        <v>4</v>
      </c>
      <c r="I7" s="27" t="s">
        <v>4</v>
      </c>
      <c r="J7" s="27" t="s">
        <v>4</v>
      </c>
      <c r="K7" s="27" t="s">
        <v>4</v>
      </c>
      <c r="L7" s="27" t="s">
        <v>4</v>
      </c>
      <c r="M7" s="27" t="s">
        <v>4</v>
      </c>
      <c r="N7" s="27" t="s">
        <v>4</v>
      </c>
      <c r="O7" s="27" t="s">
        <v>3</v>
      </c>
      <c r="P7" s="27" t="s">
        <v>3</v>
      </c>
      <c r="Q7" s="27" t="s">
        <v>4</v>
      </c>
      <c r="R7" s="27" t="s">
        <v>4</v>
      </c>
      <c r="S7" s="27" t="s">
        <v>4</v>
      </c>
      <c r="T7" s="27" t="s">
        <v>4</v>
      </c>
      <c r="U7" s="27" t="s">
        <v>4</v>
      </c>
    </row>
    <row r="8" spans="2:21" ht="60.75" customHeight="1">
      <c r="B8" s="27" t="s">
        <v>67</v>
      </c>
      <c r="C8" s="27" t="s">
        <v>4</v>
      </c>
      <c r="D8" s="27" t="s">
        <v>4</v>
      </c>
      <c r="E8" s="27" t="s">
        <v>4</v>
      </c>
      <c r="F8" s="27" t="s">
        <v>4</v>
      </c>
      <c r="G8" s="27" t="s">
        <v>4</v>
      </c>
      <c r="H8" s="27" t="s">
        <v>4</v>
      </c>
      <c r="I8" s="27" t="s">
        <v>4</v>
      </c>
      <c r="J8" s="27" t="s">
        <v>4</v>
      </c>
      <c r="K8" s="27" t="s">
        <v>4</v>
      </c>
      <c r="L8" s="27" t="s">
        <v>4</v>
      </c>
      <c r="M8" s="27" t="s">
        <v>4</v>
      </c>
      <c r="N8" s="27" t="s">
        <v>4</v>
      </c>
      <c r="O8" s="27" t="s">
        <v>4</v>
      </c>
      <c r="P8" s="27" t="s">
        <v>4</v>
      </c>
      <c r="Q8" s="27" t="s">
        <v>4</v>
      </c>
      <c r="R8" s="27" t="s">
        <v>4</v>
      </c>
      <c r="S8" s="27" t="s">
        <v>4</v>
      </c>
      <c r="T8" s="27" t="s">
        <v>4</v>
      </c>
      <c r="U8" s="27" t="s">
        <v>4</v>
      </c>
    </row>
    <row r="9" spans="2:21" ht="60.75" customHeight="1">
      <c r="B9" s="27" t="s">
        <v>68</v>
      </c>
      <c r="C9" s="27" t="s">
        <v>4</v>
      </c>
      <c r="D9" s="27" t="s">
        <v>4</v>
      </c>
      <c r="E9" s="27" t="s">
        <v>4</v>
      </c>
      <c r="F9" s="27" t="s">
        <v>4</v>
      </c>
      <c r="G9" s="27" t="s">
        <v>4</v>
      </c>
      <c r="H9" s="27" t="s">
        <v>4</v>
      </c>
      <c r="I9" s="27" t="s">
        <v>4</v>
      </c>
      <c r="J9" s="27" t="s">
        <v>4</v>
      </c>
      <c r="K9" s="27" t="s">
        <v>4</v>
      </c>
      <c r="L9" s="27" t="s">
        <v>4</v>
      </c>
      <c r="M9" s="27" t="s">
        <v>4</v>
      </c>
      <c r="N9" s="27" t="s">
        <v>4</v>
      </c>
      <c r="O9" s="27" t="s">
        <v>4</v>
      </c>
      <c r="P9" s="27" t="s">
        <v>4</v>
      </c>
      <c r="Q9" s="27" t="s">
        <v>4</v>
      </c>
      <c r="R9" s="27" t="s">
        <v>4</v>
      </c>
      <c r="S9" s="27" t="s">
        <v>4</v>
      </c>
      <c r="T9" s="27" t="s">
        <v>4</v>
      </c>
      <c r="U9" s="27" t="s">
        <v>4</v>
      </c>
    </row>
    <row r="10" spans="2:21" ht="60.75" customHeight="1">
      <c r="B10" s="27" t="s">
        <v>69</v>
      </c>
      <c r="C10" s="27" t="s">
        <v>4</v>
      </c>
      <c r="D10" s="27" t="s">
        <v>4</v>
      </c>
      <c r="E10" s="27" t="s">
        <v>4</v>
      </c>
      <c r="F10" s="27" t="s">
        <v>4</v>
      </c>
      <c r="G10" s="27" t="s">
        <v>4</v>
      </c>
      <c r="H10" s="27" t="s">
        <v>4</v>
      </c>
      <c r="I10" s="27" t="s">
        <v>4</v>
      </c>
      <c r="J10" s="27" t="s">
        <v>4</v>
      </c>
      <c r="K10" s="27" t="s">
        <v>4</v>
      </c>
      <c r="L10" s="27" t="s">
        <v>4</v>
      </c>
      <c r="M10" s="27" t="s">
        <v>4</v>
      </c>
      <c r="N10" s="27" t="s">
        <v>4</v>
      </c>
      <c r="O10" s="27" t="s">
        <v>4</v>
      </c>
      <c r="P10" s="27" t="s">
        <v>4</v>
      </c>
      <c r="Q10" s="27" t="s">
        <v>4</v>
      </c>
      <c r="R10" s="27" t="s">
        <v>4</v>
      </c>
      <c r="S10" s="27" t="s">
        <v>4</v>
      </c>
      <c r="T10" s="27" t="s">
        <v>4</v>
      </c>
      <c r="U10" s="27" t="s">
        <v>4</v>
      </c>
    </row>
    <row r="11" spans="2:21" ht="60.75" customHeight="1">
      <c r="B11" s="27" t="s">
        <v>70</v>
      </c>
      <c r="C11" s="27" t="s">
        <v>4</v>
      </c>
      <c r="D11" s="27" t="s">
        <v>4</v>
      </c>
      <c r="E11" s="27" t="s">
        <v>4</v>
      </c>
      <c r="F11" s="27" t="s">
        <v>4</v>
      </c>
      <c r="G11" s="27" t="s">
        <v>4</v>
      </c>
      <c r="H11" s="27" t="s">
        <v>4</v>
      </c>
      <c r="I11" s="27" t="s">
        <v>4</v>
      </c>
      <c r="J11" s="27" t="s">
        <v>4</v>
      </c>
      <c r="K11" s="27" t="s">
        <v>4</v>
      </c>
      <c r="L11" s="27" t="s">
        <v>4</v>
      </c>
      <c r="M11" s="27" t="s">
        <v>4</v>
      </c>
      <c r="N11" s="27" t="s">
        <v>4</v>
      </c>
      <c r="O11" s="27" t="s">
        <v>4</v>
      </c>
      <c r="P11" s="27" t="s">
        <v>4</v>
      </c>
      <c r="Q11" s="27" t="s">
        <v>4</v>
      </c>
      <c r="R11" s="27" t="s">
        <v>4</v>
      </c>
      <c r="S11" s="27" t="s">
        <v>4</v>
      </c>
      <c r="T11" s="27" t="s">
        <v>4</v>
      </c>
      <c r="U11" s="27" t="s">
        <v>4</v>
      </c>
    </row>
    <row r="12" spans="2:21" ht="60.75" customHeight="1">
      <c r="B12" s="27" t="s">
        <v>71</v>
      </c>
      <c r="C12" s="27" t="s">
        <v>4</v>
      </c>
      <c r="D12" s="27" t="s">
        <v>4</v>
      </c>
      <c r="E12" s="27" t="s">
        <v>4</v>
      </c>
      <c r="F12" s="27" t="s">
        <v>4</v>
      </c>
      <c r="G12" s="27" t="s">
        <v>4</v>
      </c>
      <c r="H12" s="27" t="s">
        <v>4</v>
      </c>
      <c r="I12" s="27" t="s">
        <v>4</v>
      </c>
      <c r="J12" s="27" t="s">
        <v>4</v>
      </c>
      <c r="K12" s="27" t="s">
        <v>4</v>
      </c>
      <c r="L12" s="27" t="s">
        <v>4</v>
      </c>
      <c r="M12" s="27" t="s">
        <v>4</v>
      </c>
      <c r="N12" s="27" t="s">
        <v>4</v>
      </c>
      <c r="O12" s="27" t="s">
        <v>3</v>
      </c>
      <c r="P12" s="27" t="s">
        <v>4</v>
      </c>
      <c r="Q12" s="27" t="s">
        <v>4</v>
      </c>
      <c r="R12" s="27" t="s">
        <v>4</v>
      </c>
      <c r="S12" s="27" t="s">
        <v>4</v>
      </c>
      <c r="T12" s="27" t="s">
        <v>4</v>
      </c>
      <c r="U12" s="27" t="s">
        <v>4</v>
      </c>
    </row>
    <row r="13" spans="2:21" ht="60.75" customHeight="1">
      <c r="B13" s="27" t="s">
        <v>72</v>
      </c>
      <c r="C13" s="27" t="s">
        <v>4</v>
      </c>
      <c r="D13" s="27" t="s">
        <v>4</v>
      </c>
      <c r="E13" s="27" t="s">
        <v>4</v>
      </c>
      <c r="F13" s="27" t="s">
        <v>4</v>
      </c>
      <c r="G13" s="27" t="s">
        <v>4</v>
      </c>
      <c r="H13" s="27" t="s">
        <v>4</v>
      </c>
      <c r="I13" s="27" t="s">
        <v>4</v>
      </c>
      <c r="J13" s="27" t="s">
        <v>4</v>
      </c>
      <c r="K13" s="27" t="s">
        <v>4</v>
      </c>
      <c r="L13" s="27" t="s">
        <v>4</v>
      </c>
      <c r="M13" s="27" t="s">
        <v>4</v>
      </c>
      <c r="N13" s="27" t="s">
        <v>3</v>
      </c>
      <c r="O13" s="27" t="s">
        <v>3</v>
      </c>
      <c r="P13" s="27" t="s">
        <v>3</v>
      </c>
      <c r="Q13" s="27" t="s">
        <v>4</v>
      </c>
      <c r="R13" s="27" t="s">
        <v>4</v>
      </c>
      <c r="S13" s="27" t="s">
        <v>4</v>
      </c>
      <c r="T13" s="27" t="s">
        <v>4</v>
      </c>
      <c r="U13" s="27" t="s">
        <v>44</v>
      </c>
    </row>
    <row r="14" spans="2:21" ht="60.75" customHeight="1">
      <c r="B14" s="27" t="s">
        <v>73</v>
      </c>
      <c r="C14" s="27" t="s">
        <v>3</v>
      </c>
      <c r="D14" s="27" t="s">
        <v>3</v>
      </c>
      <c r="E14" s="27" t="s">
        <v>3</v>
      </c>
      <c r="F14" s="27" t="s">
        <v>3</v>
      </c>
      <c r="G14" s="27" t="s">
        <v>4</v>
      </c>
      <c r="H14" s="27" t="s">
        <v>3</v>
      </c>
      <c r="I14" s="27" t="s">
        <v>3</v>
      </c>
      <c r="J14" s="27" t="s">
        <v>4</v>
      </c>
      <c r="K14" s="27" t="s">
        <v>3</v>
      </c>
      <c r="L14" s="27" t="s">
        <v>3</v>
      </c>
      <c r="M14" s="27" t="s">
        <v>3</v>
      </c>
      <c r="N14" s="27" t="s">
        <v>3</v>
      </c>
      <c r="O14" s="27" t="s">
        <v>3</v>
      </c>
      <c r="P14" s="27" t="s">
        <v>3</v>
      </c>
      <c r="Q14" s="27" t="s">
        <v>3</v>
      </c>
      <c r="R14" s="27" t="s">
        <v>3</v>
      </c>
      <c r="S14" s="27" t="s">
        <v>3</v>
      </c>
      <c r="T14" s="27" t="s">
        <v>3</v>
      </c>
      <c r="U14" s="27" t="s">
        <v>3</v>
      </c>
    </row>
    <row r="15" spans="2:21" ht="60.75" customHeight="1">
      <c r="B15" s="27" t="s">
        <v>74</v>
      </c>
      <c r="C15" s="27" t="s">
        <v>3</v>
      </c>
      <c r="D15" s="27" t="s">
        <v>3</v>
      </c>
      <c r="E15" s="27" t="s">
        <v>3</v>
      </c>
      <c r="F15" s="27" t="s">
        <v>3</v>
      </c>
      <c r="G15" s="27" t="s">
        <v>3</v>
      </c>
      <c r="H15" s="27" t="s">
        <v>3</v>
      </c>
      <c r="I15" s="27" t="s">
        <v>3</v>
      </c>
      <c r="J15" s="27" t="s">
        <v>3</v>
      </c>
      <c r="K15" s="27" t="s">
        <v>3</v>
      </c>
      <c r="L15" s="27" t="s">
        <v>3</v>
      </c>
      <c r="M15" s="27" t="s">
        <v>3</v>
      </c>
      <c r="N15" s="27" t="s">
        <v>3</v>
      </c>
      <c r="O15" s="27" t="s">
        <v>3</v>
      </c>
      <c r="P15" s="27" t="s">
        <v>3</v>
      </c>
      <c r="Q15" s="27" t="s">
        <v>3</v>
      </c>
      <c r="R15" s="27" t="s">
        <v>3</v>
      </c>
      <c r="S15" s="27" t="s">
        <v>3</v>
      </c>
      <c r="T15" s="27" t="s">
        <v>3</v>
      </c>
      <c r="U15" s="27" t="s">
        <v>3</v>
      </c>
    </row>
    <row r="16" spans="2:21" ht="60.75" customHeight="1">
      <c r="B16" s="27" t="s">
        <v>75</v>
      </c>
      <c r="C16" s="27" t="s">
        <v>3</v>
      </c>
      <c r="D16" s="27" t="s">
        <v>3</v>
      </c>
      <c r="E16" s="27" t="s">
        <v>3</v>
      </c>
      <c r="F16" s="27" t="s">
        <v>3</v>
      </c>
      <c r="G16" s="27" t="s">
        <v>3</v>
      </c>
      <c r="H16" s="27" t="s">
        <v>3</v>
      </c>
      <c r="I16" s="27" t="s">
        <v>3</v>
      </c>
      <c r="J16" s="27" t="s">
        <v>3</v>
      </c>
      <c r="K16" s="27" t="s">
        <v>3</v>
      </c>
      <c r="L16" s="27" t="s">
        <v>3</v>
      </c>
      <c r="M16" s="27" t="s">
        <v>3</v>
      </c>
      <c r="N16" s="27" t="s">
        <v>3</v>
      </c>
      <c r="O16" s="27" t="s">
        <v>3</v>
      </c>
      <c r="P16" s="27" t="s">
        <v>3</v>
      </c>
      <c r="Q16" s="27" t="s">
        <v>3</v>
      </c>
      <c r="R16" s="27" t="s">
        <v>3</v>
      </c>
      <c r="S16" s="27" t="s">
        <v>3</v>
      </c>
      <c r="T16" s="27" t="s">
        <v>3</v>
      </c>
      <c r="U16" s="27" t="s">
        <v>3</v>
      </c>
    </row>
    <row r="17" spans="3:19" ht="15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ht="15" hidden="1"/>
    <row r="19" ht="15" hidden="1"/>
    <row r="20" ht="15" hidden="1"/>
    <row r="21" ht="15" hidden="1">
      <c r="K21" s="28"/>
    </row>
  </sheetData>
  <sheetProtection/>
  <mergeCells count="3">
    <mergeCell ref="B2:S2"/>
    <mergeCell ref="B3:E3"/>
    <mergeCell ref="C4:U4"/>
  </mergeCells>
  <printOptions horizontalCentered="1"/>
  <pageMargins left="0.7" right="0.7" top="0.75" bottom="0.75" header="0.3" footer="0.3"/>
  <pageSetup fitToHeight="1" fitToWidth="1" horizontalDpi="600" verticalDpi="600" orientation="landscape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2"/>
  <sheetViews>
    <sheetView showGridLines="0" zoomScalePageLayoutView="0" workbookViewId="0" topLeftCell="A1">
      <selection activeCell="B5" sqref="B5"/>
    </sheetView>
  </sheetViews>
  <sheetFormatPr defaultColWidth="0" defaultRowHeight="14.25" customHeight="1" zeroHeight="1"/>
  <cols>
    <col min="1" max="1" width="1.7109375" style="3" customWidth="1"/>
    <col min="2" max="2" width="18.57421875" style="3" bestFit="1" customWidth="1"/>
    <col min="3" max="18" width="17.7109375" style="3" customWidth="1"/>
    <col min="19" max="19" width="17.7109375" style="3" bestFit="1" customWidth="1"/>
    <col min="20" max="20" width="17.421875" style="3" customWidth="1"/>
    <col min="21" max="21" width="3.8515625" style="3" customWidth="1"/>
    <col min="22" max="16384" width="0" style="3" hidden="1" customWidth="1"/>
  </cols>
  <sheetData>
    <row r="1" spans="2:28" ht="48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2:19" ht="18.75" customHeight="1">
      <c r="B2" s="57" t="s">
        <v>93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2:19" s="64" customFormat="1" ht="36.75" customHeight="1">
      <c r="B3" s="62" t="s">
        <v>117</v>
      </c>
      <c r="C3" s="62"/>
      <c r="D3" s="62"/>
      <c r="E3" s="62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20" s="25" customFormat="1" ht="15" customHeight="1">
      <c r="B4" s="26" t="s">
        <v>64</v>
      </c>
      <c r="C4" s="58" t="s">
        <v>59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</row>
    <row r="5" spans="2:22" s="29" customFormat="1" ht="15">
      <c r="B5" s="26" t="s">
        <v>119</v>
      </c>
      <c r="C5" s="26">
        <v>2002</v>
      </c>
      <c r="D5" s="26">
        <v>2003</v>
      </c>
      <c r="E5" s="26">
        <v>2004</v>
      </c>
      <c r="F5" s="26">
        <v>2005</v>
      </c>
      <c r="G5" s="26">
        <v>2006</v>
      </c>
      <c r="H5" s="26">
        <v>2007</v>
      </c>
      <c r="I5" s="26">
        <v>2008</v>
      </c>
      <c r="J5" s="26">
        <v>2009</v>
      </c>
      <c r="K5" s="26">
        <v>2010</v>
      </c>
      <c r="L5" s="26">
        <v>2011</v>
      </c>
      <c r="M5" s="26">
        <v>2012</v>
      </c>
      <c r="N5" s="26">
        <v>2013</v>
      </c>
      <c r="O5" s="26">
        <v>2014</v>
      </c>
      <c r="P5" s="26">
        <v>2015</v>
      </c>
      <c r="Q5" s="26">
        <v>2016</v>
      </c>
      <c r="R5" s="26">
        <v>2017</v>
      </c>
      <c r="S5" s="26">
        <v>2018</v>
      </c>
      <c r="T5" s="26">
        <v>2019</v>
      </c>
      <c r="U5" s="30"/>
      <c r="V5" s="31"/>
    </row>
    <row r="6" spans="2:20" ht="60">
      <c r="B6" s="27" t="s">
        <v>77</v>
      </c>
      <c r="C6" s="27" t="s">
        <v>3</v>
      </c>
      <c r="D6" s="27" t="s">
        <v>3</v>
      </c>
      <c r="E6" s="27" t="s">
        <v>3</v>
      </c>
      <c r="F6" s="27" t="s">
        <v>3</v>
      </c>
      <c r="G6" s="27" t="s">
        <v>3</v>
      </c>
      <c r="H6" s="27" t="s">
        <v>3</v>
      </c>
      <c r="I6" s="27" t="s">
        <v>4</v>
      </c>
      <c r="J6" s="27" t="s">
        <v>3</v>
      </c>
      <c r="K6" s="27" t="s">
        <v>3</v>
      </c>
      <c r="L6" s="27" t="s">
        <v>3</v>
      </c>
      <c r="M6" s="27" t="s">
        <v>3</v>
      </c>
      <c r="N6" s="27" t="s">
        <v>3</v>
      </c>
      <c r="O6" s="27" t="s">
        <v>3</v>
      </c>
      <c r="P6" s="27" t="s">
        <v>3</v>
      </c>
      <c r="Q6" s="27" t="s">
        <v>3</v>
      </c>
      <c r="R6" s="27" t="s">
        <v>3</v>
      </c>
      <c r="S6" s="27" t="s">
        <v>4</v>
      </c>
      <c r="T6" s="27" t="s">
        <v>4</v>
      </c>
    </row>
    <row r="7" spans="2:20" ht="45">
      <c r="B7" s="27" t="s">
        <v>78</v>
      </c>
      <c r="C7" s="27" t="s">
        <v>4</v>
      </c>
      <c r="D7" s="27" t="s">
        <v>4</v>
      </c>
      <c r="E7" s="27" t="s">
        <v>4</v>
      </c>
      <c r="F7" s="27" t="s">
        <v>4</v>
      </c>
      <c r="G7" s="27" t="s">
        <v>4</v>
      </c>
      <c r="H7" s="27" t="s">
        <v>4</v>
      </c>
      <c r="I7" s="27" t="s">
        <v>4</v>
      </c>
      <c r="J7" s="27" t="s">
        <v>4</v>
      </c>
      <c r="K7" s="27" t="s">
        <v>4</v>
      </c>
      <c r="L7" s="27" t="s">
        <v>4</v>
      </c>
      <c r="M7" s="27" t="s">
        <v>4</v>
      </c>
      <c r="N7" s="27" t="s">
        <v>4</v>
      </c>
      <c r="O7" s="27" t="s">
        <v>4</v>
      </c>
      <c r="P7" s="27" t="s">
        <v>4</v>
      </c>
      <c r="Q7" s="27" t="s">
        <v>4</v>
      </c>
      <c r="R7" s="27" t="s">
        <v>4</v>
      </c>
      <c r="S7" s="27" t="s">
        <v>4</v>
      </c>
      <c r="T7" s="27" t="s">
        <v>4</v>
      </c>
    </row>
    <row r="8" spans="2:20" ht="60">
      <c r="B8" s="32" t="s">
        <v>79</v>
      </c>
      <c r="C8" s="27" t="s">
        <v>1</v>
      </c>
      <c r="D8" s="27" t="s">
        <v>1</v>
      </c>
      <c r="E8" s="27" t="s">
        <v>4</v>
      </c>
      <c r="F8" s="27" t="s">
        <v>1</v>
      </c>
      <c r="G8" s="27" t="s">
        <v>1</v>
      </c>
      <c r="H8" s="27" t="s">
        <v>4</v>
      </c>
      <c r="I8" s="27" t="s">
        <v>4</v>
      </c>
      <c r="J8" s="27" t="s">
        <v>1</v>
      </c>
      <c r="K8" s="27" t="s">
        <v>1</v>
      </c>
      <c r="L8" s="27" t="s">
        <v>1</v>
      </c>
      <c r="M8" s="27" t="s">
        <v>1</v>
      </c>
      <c r="N8" s="27" t="s">
        <v>3</v>
      </c>
      <c r="O8" s="27" t="s">
        <v>3</v>
      </c>
      <c r="P8" s="27" t="s">
        <v>3</v>
      </c>
      <c r="Q8" s="27" t="s">
        <v>1</v>
      </c>
      <c r="R8" s="27" t="s">
        <v>1</v>
      </c>
      <c r="S8" s="27" t="s">
        <v>4</v>
      </c>
      <c r="T8" s="27" t="s">
        <v>4</v>
      </c>
    </row>
    <row r="9" spans="2:20" ht="72" customHeight="1">
      <c r="B9" s="27" t="s">
        <v>80</v>
      </c>
      <c r="C9" s="27" t="s">
        <v>3</v>
      </c>
      <c r="D9" s="27" t="s">
        <v>3</v>
      </c>
      <c r="E9" s="27" t="s">
        <v>3</v>
      </c>
      <c r="F9" s="27" t="s">
        <v>3</v>
      </c>
      <c r="G9" s="27" t="s">
        <v>3</v>
      </c>
      <c r="H9" s="27" t="s">
        <v>3</v>
      </c>
      <c r="I9" s="27" t="s">
        <v>3</v>
      </c>
      <c r="J9" s="27" t="s">
        <v>3</v>
      </c>
      <c r="K9" s="27" t="s">
        <v>3</v>
      </c>
      <c r="L9" s="27" t="s">
        <v>3</v>
      </c>
      <c r="M9" s="27" t="s">
        <v>3</v>
      </c>
      <c r="N9" s="27" t="s">
        <v>3</v>
      </c>
      <c r="O9" s="27" t="s">
        <v>3</v>
      </c>
      <c r="P9" s="27" t="s">
        <v>3</v>
      </c>
      <c r="Q9" s="27" t="s">
        <v>3</v>
      </c>
      <c r="R9" s="27" t="s">
        <v>3</v>
      </c>
      <c r="S9" s="27" t="s">
        <v>3</v>
      </c>
      <c r="T9" s="27" t="s">
        <v>3</v>
      </c>
    </row>
    <row r="10" spans="2:20" ht="70.5" customHeight="1">
      <c r="B10" s="27" t="s">
        <v>81</v>
      </c>
      <c r="C10" s="27" t="s">
        <v>3</v>
      </c>
      <c r="D10" s="27" t="s">
        <v>3</v>
      </c>
      <c r="E10" s="27" t="s">
        <v>3</v>
      </c>
      <c r="F10" s="27" t="s">
        <v>3</v>
      </c>
      <c r="G10" s="27" t="s">
        <v>3</v>
      </c>
      <c r="H10" s="27" t="s">
        <v>3</v>
      </c>
      <c r="I10" s="27" t="s">
        <v>3</v>
      </c>
      <c r="J10" s="27" t="s">
        <v>3</v>
      </c>
      <c r="K10" s="27" t="s">
        <v>3</v>
      </c>
      <c r="L10" s="27" t="s">
        <v>3</v>
      </c>
      <c r="M10" s="27" t="s">
        <v>3</v>
      </c>
      <c r="N10" s="27" t="s">
        <v>3</v>
      </c>
      <c r="O10" s="27" t="s">
        <v>3</v>
      </c>
      <c r="P10" s="27" t="s">
        <v>3</v>
      </c>
      <c r="Q10" s="27" t="s">
        <v>3</v>
      </c>
      <c r="R10" s="27" t="s">
        <v>3</v>
      </c>
      <c r="S10" s="27" t="s">
        <v>3</v>
      </c>
      <c r="T10" s="27" t="s">
        <v>3</v>
      </c>
    </row>
    <row r="11" spans="2:20" ht="73.5" customHeight="1">
      <c r="B11" s="27" t="s">
        <v>82</v>
      </c>
      <c r="C11" s="27" t="s">
        <v>4</v>
      </c>
      <c r="D11" s="27" t="s">
        <v>3</v>
      </c>
      <c r="E11" s="27" t="s">
        <v>3</v>
      </c>
      <c r="F11" s="27" t="s">
        <v>4</v>
      </c>
      <c r="G11" s="27" t="s">
        <v>3</v>
      </c>
      <c r="H11" s="27" t="s">
        <v>3</v>
      </c>
      <c r="I11" s="27" t="s">
        <v>3</v>
      </c>
      <c r="J11" s="27" t="s">
        <v>3</v>
      </c>
      <c r="K11" s="27" t="s">
        <v>3</v>
      </c>
      <c r="L11" s="27" t="s">
        <v>3</v>
      </c>
      <c r="M11" s="27" t="s">
        <v>3</v>
      </c>
      <c r="N11" s="27" t="s">
        <v>3</v>
      </c>
      <c r="O11" s="27" t="s">
        <v>3</v>
      </c>
      <c r="P11" s="27" t="s">
        <v>3</v>
      </c>
      <c r="Q11" s="27" t="s">
        <v>3</v>
      </c>
      <c r="R11" s="27" t="s">
        <v>4</v>
      </c>
      <c r="S11" s="27" t="s">
        <v>4</v>
      </c>
      <c r="T11" s="27" t="s">
        <v>3</v>
      </c>
    </row>
    <row r="12" spans="2:20" ht="60">
      <c r="B12" s="27" t="s">
        <v>83</v>
      </c>
      <c r="C12" s="27" t="s">
        <v>1</v>
      </c>
      <c r="D12" s="27" t="s">
        <v>1</v>
      </c>
      <c r="E12" s="27" t="s">
        <v>1</v>
      </c>
      <c r="F12" s="27" t="s">
        <v>1</v>
      </c>
      <c r="G12" s="27" t="s">
        <v>1</v>
      </c>
      <c r="H12" s="27" t="s">
        <v>1</v>
      </c>
      <c r="I12" s="27" t="s">
        <v>1</v>
      </c>
      <c r="J12" s="27" t="s">
        <v>4</v>
      </c>
      <c r="K12" s="27" t="s">
        <v>1</v>
      </c>
      <c r="L12" s="27" t="s">
        <v>1</v>
      </c>
      <c r="M12" s="27" t="s">
        <v>1</v>
      </c>
      <c r="N12" s="27" t="s">
        <v>3</v>
      </c>
      <c r="O12" s="27" t="s">
        <v>3</v>
      </c>
      <c r="P12" s="27" t="s">
        <v>3</v>
      </c>
      <c r="Q12" s="27" t="s">
        <v>3</v>
      </c>
      <c r="R12" s="27" t="s">
        <v>3</v>
      </c>
      <c r="S12" s="27" t="s">
        <v>3</v>
      </c>
      <c r="T12" s="27" t="s">
        <v>3</v>
      </c>
    </row>
    <row r="13" spans="2:20" ht="60">
      <c r="B13" s="27" t="s">
        <v>84</v>
      </c>
      <c r="C13" s="27" t="s">
        <v>4</v>
      </c>
      <c r="D13" s="27" t="s">
        <v>4</v>
      </c>
      <c r="E13" s="27" t="s">
        <v>6</v>
      </c>
      <c r="F13" s="27" t="s">
        <v>4</v>
      </c>
      <c r="G13" s="27" t="s">
        <v>4</v>
      </c>
      <c r="H13" s="27" t="s">
        <v>4</v>
      </c>
      <c r="I13" s="27" t="s">
        <v>4</v>
      </c>
      <c r="J13" s="27" t="s">
        <v>4</v>
      </c>
      <c r="K13" s="27" t="s">
        <v>3</v>
      </c>
      <c r="L13" s="27" t="s">
        <v>4</v>
      </c>
      <c r="M13" s="27" t="s">
        <v>3</v>
      </c>
      <c r="N13" s="33" t="s">
        <v>4</v>
      </c>
      <c r="O13" s="33" t="s">
        <v>3</v>
      </c>
      <c r="P13" s="33" t="s">
        <v>3</v>
      </c>
      <c r="Q13" s="33" t="s">
        <v>3</v>
      </c>
      <c r="R13" s="27" t="s">
        <v>6</v>
      </c>
      <c r="S13" s="27" t="s">
        <v>6</v>
      </c>
      <c r="T13" s="27" t="s">
        <v>6</v>
      </c>
    </row>
    <row r="14" spans="2:20" ht="45">
      <c r="B14" s="27" t="s">
        <v>85</v>
      </c>
      <c r="C14" s="27" t="s">
        <v>4</v>
      </c>
      <c r="D14" s="27" t="s">
        <v>4</v>
      </c>
      <c r="E14" s="27" t="s">
        <v>4</v>
      </c>
      <c r="F14" s="27" t="s">
        <v>4</v>
      </c>
      <c r="G14" s="27" t="s">
        <v>4</v>
      </c>
      <c r="H14" s="27" t="s">
        <v>4</v>
      </c>
      <c r="I14" s="27" t="s">
        <v>4</v>
      </c>
      <c r="J14" s="27" t="s">
        <v>4</v>
      </c>
      <c r="K14" s="27" t="s">
        <v>4</v>
      </c>
      <c r="L14" s="27" t="s">
        <v>4</v>
      </c>
      <c r="M14" s="27" t="s">
        <v>4</v>
      </c>
      <c r="N14" s="27" t="s">
        <v>4</v>
      </c>
      <c r="O14" s="27" t="s">
        <v>4</v>
      </c>
      <c r="P14" s="27" t="s">
        <v>4</v>
      </c>
      <c r="Q14" s="27" t="s">
        <v>4</v>
      </c>
      <c r="R14" s="27" t="s">
        <v>4</v>
      </c>
      <c r="S14" s="27" t="s">
        <v>4</v>
      </c>
      <c r="T14" s="27" t="s">
        <v>4</v>
      </c>
    </row>
    <row r="15" spans="2:20" ht="60">
      <c r="B15" s="27" t="s">
        <v>86</v>
      </c>
      <c r="C15" s="27" t="s">
        <v>4</v>
      </c>
      <c r="D15" s="27" t="s">
        <v>4</v>
      </c>
      <c r="E15" s="27" t="s">
        <v>4</v>
      </c>
      <c r="F15" s="27" t="s">
        <v>4</v>
      </c>
      <c r="G15" s="27" t="s">
        <v>4</v>
      </c>
      <c r="H15" s="27" t="s">
        <v>4</v>
      </c>
      <c r="I15" s="27" t="s">
        <v>4</v>
      </c>
      <c r="J15" s="27" t="s">
        <v>4</v>
      </c>
      <c r="K15" s="27" t="s">
        <v>4</v>
      </c>
      <c r="L15" s="27" t="s">
        <v>3</v>
      </c>
      <c r="M15" s="27" t="s">
        <v>3</v>
      </c>
      <c r="N15" s="27" t="s">
        <v>3</v>
      </c>
      <c r="O15" s="27" t="s">
        <v>3</v>
      </c>
      <c r="P15" s="27" t="s">
        <v>3</v>
      </c>
      <c r="Q15" s="27" t="s">
        <v>3</v>
      </c>
      <c r="R15" s="27" t="s">
        <v>4</v>
      </c>
      <c r="S15" s="27" t="s">
        <v>4</v>
      </c>
      <c r="T15" s="27" t="s">
        <v>3</v>
      </c>
    </row>
    <row r="16" spans="2:20" ht="60">
      <c r="B16" s="27" t="s">
        <v>87</v>
      </c>
      <c r="C16" s="27" t="s">
        <v>4</v>
      </c>
      <c r="D16" s="27" t="s">
        <v>4</v>
      </c>
      <c r="E16" s="27" t="s">
        <v>4</v>
      </c>
      <c r="F16" s="27" t="s">
        <v>4</v>
      </c>
      <c r="G16" s="27" t="s">
        <v>4</v>
      </c>
      <c r="H16" s="27" t="s">
        <v>4</v>
      </c>
      <c r="I16" s="27" t="s">
        <v>4</v>
      </c>
      <c r="J16" s="27" t="s">
        <v>4</v>
      </c>
      <c r="K16" s="27" t="s">
        <v>4</v>
      </c>
      <c r="L16" s="27" t="s">
        <v>4</v>
      </c>
      <c r="M16" s="27" t="s">
        <v>4</v>
      </c>
      <c r="N16" s="27" t="s">
        <v>4</v>
      </c>
      <c r="O16" s="27" t="s">
        <v>3</v>
      </c>
      <c r="P16" s="27" t="s">
        <v>4</v>
      </c>
      <c r="Q16" s="27" t="s">
        <v>4</v>
      </c>
      <c r="R16" s="27" t="s">
        <v>3</v>
      </c>
      <c r="S16" s="27" t="s">
        <v>4</v>
      </c>
      <c r="T16" s="27" t="s">
        <v>4</v>
      </c>
    </row>
    <row r="17" spans="2:20" ht="60">
      <c r="B17" s="27" t="s">
        <v>88</v>
      </c>
      <c r="C17" s="27" t="s">
        <v>4</v>
      </c>
      <c r="D17" s="27" t="s">
        <v>3</v>
      </c>
      <c r="E17" s="27" t="s">
        <v>4</v>
      </c>
      <c r="F17" s="27" t="s">
        <v>4</v>
      </c>
      <c r="G17" s="27" t="s">
        <v>4</v>
      </c>
      <c r="H17" s="27" t="s">
        <v>4</v>
      </c>
      <c r="I17" s="27" t="s">
        <v>4</v>
      </c>
      <c r="J17" s="27" t="s">
        <v>4</v>
      </c>
      <c r="K17" s="27" t="s">
        <v>4</v>
      </c>
      <c r="L17" s="27" t="s">
        <v>4</v>
      </c>
      <c r="M17" s="27" t="s">
        <v>4</v>
      </c>
      <c r="N17" s="27" t="s">
        <v>4</v>
      </c>
      <c r="O17" s="27" t="s">
        <v>4</v>
      </c>
      <c r="P17" s="27" t="s">
        <v>4</v>
      </c>
      <c r="Q17" s="27" t="s">
        <v>4</v>
      </c>
      <c r="R17" s="27" t="s">
        <v>4</v>
      </c>
      <c r="S17" s="27" t="s">
        <v>4</v>
      </c>
      <c r="T17" s="27" t="s">
        <v>4</v>
      </c>
    </row>
    <row r="18" spans="2:20" ht="60">
      <c r="B18" s="27" t="s">
        <v>89</v>
      </c>
      <c r="C18" s="27" t="s">
        <v>4</v>
      </c>
      <c r="D18" s="27" t="s">
        <v>4</v>
      </c>
      <c r="E18" s="27" t="s">
        <v>4</v>
      </c>
      <c r="F18" s="27" t="s">
        <v>4</v>
      </c>
      <c r="G18" s="27" t="s">
        <v>4</v>
      </c>
      <c r="H18" s="27" t="s">
        <v>4</v>
      </c>
      <c r="I18" s="27" t="s">
        <v>4</v>
      </c>
      <c r="J18" s="27" t="s">
        <v>4</v>
      </c>
      <c r="K18" s="27" t="s">
        <v>4</v>
      </c>
      <c r="L18" s="27" t="s">
        <v>4</v>
      </c>
      <c r="M18" s="27" t="s">
        <v>4</v>
      </c>
      <c r="N18" s="33" t="s">
        <v>4</v>
      </c>
      <c r="O18" s="33" t="s">
        <v>4</v>
      </c>
      <c r="P18" s="33" t="s">
        <v>4</v>
      </c>
      <c r="Q18" s="33" t="s">
        <v>3</v>
      </c>
      <c r="R18" s="33" t="s">
        <v>4</v>
      </c>
      <c r="S18" s="33" t="s">
        <v>4</v>
      </c>
      <c r="T18" s="33" t="s">
        <v>4</v>
      </c>
    </row>
    <row r="19" spans="2:20" ht="60">
      <c r="B19" s="27" t="s">
        <v>90</v>
      </c>
      <c r="C19" s="27" t="s">
        <v>1</v>
      </c>
      <c r="D19" s="27" t="s">
        <v>4</v>
      </c>
      <c r="E19" s="27" t="s">
        <v>4</v>
      </c>
      <c r="F19" s="27" t="s">
        <v>4</v>
      </c>
      <c r="G19" s="27" t="s">
        <v>4</v>
      </c>
      <c r="H19" s="27" t="s">
        <v>4</v>
      </c>
      <c r="I19" s="27" t="s">
        <v>4</v>
      </c>
      <c r="J19" s="27" t="s">
        <v>4</v>
      </c>
      <c r="K19" s="27" t="s">
        <v>4</v>
      </c>
      <c r="L19" s="27" t="s">
        <v>4</v>
      </c>
      <c r="M19" s="27" t="s">
        <v>4</v>
      </c>
      <c r="N19" s="33" t="s">
        <v>3</v>
      </c>
      <c r="O19" s="33" t="s">
        <v>3</v>
      </c>
      <c r="P19" s="33" t="s">
        <v>1</v>
      </c>
      <c r="Q19" s="33" t="s">
        <v>3</v>
      </c>
      <c r="R19" s="33" t="s">
        <v>3</v>
      </c>
      <c r="S19" s="33" t="s">
        <v>4</v>
      </c>
      <c r="T19" s="33" t="s">
        <v>4</v>
      </c>
    </row>
    <row r="20" spans="2:20" ht="45">
      <c r="B20" s="35" t="s">
        <v>97</v>
      </c>
      <c r="C20" s="36" t="s">
        <v>4</v>
      </c>
      <c r="D20" s="36" t="s">
        <v>4</v>
      </c>
      <c r="E20" s="36" t="s">
        <v>4</v>
      </c>
      <c r="F20" s="36" t="s">
        <v>4</v>
      </c>
      <c r="G20" s="36" t="s">
        <v>4</v>
      </c>
      <c r="H20" s="36" t="s">
        <v>4</v>
      </c>
      <c r="I20" s="36" t="s">
        <v>4</v>
      </c>
      <c r="J20" s="36" t="s">
        <v>4</v>
      </c>
      <c r="K20" s="36" t="s">
        <v>4</v>
      </c>
      <c r="L20" s="36" t="s">
        <v>4</v>
      </c>
      <c r="M20" s="36" t="s">
        <v>4</v>
      </c>
      <c r="N20" s="36" t="s">
        <v>4</v>
      </c>
      <c r="O20" s="36" t="s">
        <v>4</v>
      </c>
      <c r="P20" s="36" t="s">
        <v>4</v>
      </c>
      <c r="Q20" s="36" t="s">
        <v>4</v>
      </c>
      <c r="R20" s="36" t="s">
        <v>4</v>
      </c>
      <c r="S20" s="36" t="s">
        <v>4</v>
      </c>
      <c r="T20" s="36" t="s">
        <v>4</v>
      </c>
    </row>
    <row r="21" spans="2:20" ht="60">
      <c r="B21" s="27" t="s">
        <v>91</v>
      </c>
      <c r="C21" s="27" t="s">
        <v>1</v>
      </c>
      <c r="D21" s="27" t="s">
        <v>1</v>
      </c>
      <c r="E21" s="27" t="s">
        <v>1</v>
      </c>
      <c r="F21" s="27" t="s">
        <v>1</v>
      </c>
      <c r="G21" s="27" t="s">
        <v>1</v>
      </c>
      <c r="H21" s="27" t="s">
        <v>1</v>
      </c>
      <c r="I21" s="27" t="s">
        <v>1</v>
      </c>
      <c r="J21" s="27" t="s">
        <v>1</v>
      </c>
      <c r="K21" s="27" t="s">
        <v>3</v>
      </c>
      <c r="L21" s="27" t="s">
        <v>3</v>
      </c>
      <c r="M21" s="27" t="s">
        <v>3</v>
      </c>
      <c r="N21" s="27" t="s">
        <v>3</v>
      </c>
      <c r="O21" s="27" t="s">
        <v>3</v>
      </c>
      <c r="P21" s="27" t="s">
        <v>3</v>
      </c>
      <c r="Q21" s="27" t="s">
        <v>3</v>
      </c>
      <c r="R21" s="27" t="s">
        <v>3</v>
      </c>
      <c r="S21" s="36" t="s">
        <v>3</v>
      </c>
      <c r="T21" s="36" t="s">
        <v>3</v>
      </c>
    </row>
    <row r="22" spans="2:20" ht="60">
      <c r="B22" s="27" t="s">
        <v>92</v>
      </c>
      <c r="C22" s="27" t="s">
        <v>3</v>
      </c>
      <c r="D22" s="27" t="s">
        <v>3</v>
      </c>
      <c r="E22" s="27" t="s">
        <v>3</v>
      </c>
      <c r="F22" s="27" t="s">
        <v>3</v>
      </c>
      <c r="G22" s="27" t="s">
        <v>3</v>
      </c>
      <c r="H22" s="27" t="s">
        <v>3</v>
      </c>
      <c r="I22" s="27" t="s">
        <v>3</v>
      </c>
      <c r="J22" s="27" t="s">
        <v>4</v>
      </c>
      <c r="K22" s="27" t="s">
        <v>3</v>
      </c>
      <c r="L22" s="27" t="s">
        <v>3</v>
      </c>
      <c r="M22" s="27" t="s">
        <v>3</v>
      </c>
      <c r="N22" s="27" t="s">
        <v>3</v>
      </c>
      <c r="O22" s="27" t="s">
        <v>3</v>
      </c>
      <c r="P22" s="27" t="s">
        <v>3</v>
      </c>
      <c r="Q22" s="27" t="s">
        <v>3</v>
      </c>
      <c r="R22" s="27" t="s">
        <v>3</v>
      </c>
      <c r="S22" s="27" t="s">
        <v>3</v>
      </c>
      <c r="T22" s="27" t="s">
        <v>3</v>
      </c>
    </row>
    <row r="23" ht="15"/>
    <row r="24" ht="15" hidden="1"/>
    <row r="25" ht="14.25" customHeight="1" hidden="1"/>
    <row r="26" ht="14.25" customHeight="1" hidden="1"/>
    <row r="27" ht="14.25" customHeight="1" hidden="1"/>
    <row r="28" ht="14.25" customHeight="1" hidden="1"/>
    <row r="29" ht="14.25" customHeight="1" hidden="1"/>
    <row r="30" ht="14.25" customHeight="1" hidden="1"/>
    <row r="31" ht="14.25" customHeight="1" hidden="1"/>
    <row r="32" ht="14.25" customHeight="1" hidden="1"/>
    <row r="33" ht="14.25" customHeight="1" hidden="1"/>
    <row r="34" ht="14.25" customHeight="1" hidden="1"/>
    <row r="35" ht="14.25" customHeight="1" hidden="1"/>
    <row r="36" ht="14.25" customHeight="1" hidden="1"/>
    <row r="37" ht="14.25" customHeight="1" hidden="1"/>
    <row r="38" ht="14.25" customHeight="1" hidden="1"/>
    <row r="39" ht="14.25" customHeight="1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</sheetData>
  <sheetProtection/>
  <mergeCells count="3">
    <mergeCell ref="B2:S2"/>
    <mergeCell ref="B3:E3"/>
    <mergeCell ref="C4:T4"/>
  </mergeCells>
  <printOptions horizontalCentered="1"/>
  <pageMargins left="0.7" right="0.7" top="0.75" bottom="0.75" header="0.3" footer="0.3"/>
  <pageSetup fitToHeight="1" fitToWidth="1" horizontalDpi="600" verticalDpi="600" orientation="landscape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5"/>
  <sheetViews>
    <sheetView zoomScalePageLayoutView="0" workbookViewId="0" topLeftCell="A1">
      <selection activeCell="D9" sqref="D9"/>
    </sheetView>
  </sheetViews>
  <sheetFormatPr defaultColWidth="0" defaultRowHeight="15" zeroHeight="1"/>
  <cols>
    <col min="1" max="1" width="2.8515625" style="0" customWidth="1"/>
    <col min="2" max="2" width="67.00390625" style="0" customWidth="1"/>
    <col min="3" max="3" width="21.00390625" style="0" customWidth="1"/>
    <col min="4" max="4" width="18.421875" style="0" customWidth="1"/>
    <col min="5" max="6" width="17.140625" style="0" customWidth="1"/>
    <col min="7" max="7" width="4.8515625" style="0" customWidth="1"/>
    <col min="8" max="21" width="0" style="0" hidden="1" customWidth="1"/>
    <col min="22" max="16384" width="9.140625" style="0" hidden="1" customWidth="1"/>
  </cols>
  <sheetData>
    <row r="1" spans="3:6" ht="46.5" customHeight="1">
      <c r="C1" s="45"/>
      <c r="D1" s="46"/>
      <c r="E1" s="45"/>
      <c r="F1" s="46"/>
    </row>
    <row r="2" spans="2:19" s="3" customFormat="1" ht="18.75" customHeight="1">
      <c r="B2" s="57" t="s">
        <v>93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2:6" ht="15">
      <c r="B3" s="47" t="s">
        <v>120</v>
      </c>
      <c r="C3" s="45"/>
      <c r="D3" s="46"/>
      <c r="E3" s="45"/>
      <c r="F3" s="46"/>
    </row>
    <row r="4" spans="2:6" ht="15">
      <c r="B4" s="47" t="s">
        <v>98</v>
      </c>
      <c r="C4" s="45"/>
      <c r="D4" s="46"/>
      <c r="E4" s="45"/>
      <c r="F4" s="46"/>
    </row>
    <row r="5" spans="2:6" ht="15">
      <c r="B5" s="47" t="s">
        <v>60</v>
      </c>
      <c r="C5" s="45"/>
      <c r="D5" s="46"/>
      <c r="E5" s="45"/>
      <c r="F5" s="46"/>
    </row>
    <row r="6" ht="15"/>
    <row r="7" spans="2:6" ht="15">
      <c r="B7" s="66" t="s">
        <v>64</v>
      </c>
      <c r="C7" s="61" t="s">
        <v>99</v>
      </c>
      <c r="D7" s="61"/>
      <c r="E7" s="61"/>
      <c r="F7" s="61"/>
    </row>
    <row r="8" spans="2:6" ht="15">
      <c r="B8" s="66" t="s">
        <v>119</v>
      </c>
      <c r="C8" s="48">
        <v>2020</v>
      </c>
      <c r="D8" s="48"/>
      <c r="E8" s="48"/>
      <c r="F8" s="48"/>
    </row>
    <row r="9" spans="2:6" ht="45">
      <c r="B9" s="49" t="s">
        <v>100</v>
      </c>
      <c r="C9" s="27" t="s">
        <v>3</v>
      </c>
      <c r="D9" s="51"/>
      <c r="E9" s="50"/>
      <c r="F9" s="50"/>
    </row>
    <row r="10" spans="2:6" ht="30">
      <c r="B10" s="49" t="s">
        <v>101</v>
      </c>
      <c r="C10" s="50" t="s">
        <v>44</v>
      </c>
      <c r="D10" s="51"/>
      <c r="E10" s="50"/>
      <c r="F10" s="50"/>
    </row>
    <row r="11" spans="2:6" ht="45">
      <c r="B11" s="49" t="s">
        <v>102</v>
      </c>
      <c r="C11" s="27" t="s">
        <v>3</v>
      </c>
      <c r="D11" s="51"/>
      <c r="E11" s="50"/>
      <c r="F11" s="50"/>
    </row>
    <row r="12" spans="2:6" ht="45">
      <c r="B12" s="49" t="s">
        <v>103</v>
      </c>
      <c r="C12" s="27" t="s">
        <v>3</v>
      </c>
      <c r="D12" s="51"/>
      <c r="E12" s="50"/>
      <c r="F12" s="50"/>
    </row>
    <row r="13" spans="2:6" ht="30">
      <c r="B13" s="49" t="s">
        <v>104</v>
      </c>
      <c r="C13" s="50" t="s">
        <v>44</v>
      </c>
      <c r="D13" s="51"/>
      <c r="E13" s="50"/>
      <c r="F13" s="50"/>
    </row>
    <row r="14" spans="2:6" ht="45">
      <c r="B14" s="49" t="s">
        <v>105</v>
      </c>
      <c r="C14" s="27" t="s">
        <v>3</v>
      </c>
      <c r="D14" s="51"/>
      <c r="E14" s="50"/>
      <c r="F14" s="50"/>
    </row>
    <row r="15" spans="2:6" ht="45">
      <c r="B15" s="49" t="s">
        <v>106</v>
      </c>
      <c r="C15" s="27" t="s">
        <v>3</v>
      </c>
      <c r="D15" s="51"/>
      <c r="E15" s="50"/>
      <c r="F15" s="50"/>
    </row>
    <row r="16" spans="2:6" ht="30">
      <c r="B16" s="49" t="s">
        <v>107</v>
      </c>
      <c r="C16" s="50" t="s">
        <v>44</v>
      </c>
      <c r="D16" s="51"/>
      <c r="E16" s="50"/>
      <c r="F16" s="50"/>
    </row>
    <row r="17" spans="2:6" ht="30">
      <c r="B17" s="49" t="s">
        <v>108</v>
      </c>
      <c r="C17" s="27" t="s">
        <v>4</v>
      </c>
      <c r="D17" s="51"/>
      <c r="E17" s="50"/>
      <c r="F17" s="50"/>
    </row>
    <row r="18" spans="2:6" ht="30">
      <c r="B18" s="49" t="s">
        <v>109</v>
      </c>
      <c r="C18" s="50" t="s">
        <v>44</v>
      </c>
      <c r="D18" s="51"/>
      <c r="E18" s="50"/>
      <c r="F18" s="50"/>
    </row>
    <row r="19" spans="2:6" ht="45">
      <c r="B19" s="49" t="s">
        <v>110</v>
      </c>
      <c r="C19" s="27" t="s">
        <v>3</v>
      </c>
      <c r="D19" s="51"/>
      <c r="E19" s="50"/>
      <c r="F19" s="50"/>
    </row>
    <row r="20" spans="2:6" ht="45">
      <c r="B20" s="49" t="s">
        <v>111</v>
      </c>
      <c r="C20" s="27" t="s">
        <v>3</v>
      </c>
      <c r="D20" s="51"/>
      <c r="E20" s="50"/>
      <c r="F20" s="50"/>
    </row>
    <row r="21" spans="2:6" ht="45">
      <c r="B21" s="49" t="s">
        <v>112</v>
      </c>
      <c r="C21" s="27" t="s">
        <v>3</v>
      </c>
      <c r="D21" s="51"/>
      <c r="E21" s="50"/>
      <c r="F21" s="50"/>
    </row>
    <row r="22" spans="2:6" ht="30">
      <c r="B22" s="49" t="s">
        <v>113</v>
      </c>
      <c r="C22" s="27" t="s">
        <v>4</v>
      </c>
      <c r="D22" s="51"/>
      <c r="E22" s="50"/>
      <c r="F22" s="50"/>
    </row>
    <row r="23" spans="2:6" ht="45">
      <c r="B23" s="49" t="s">
        <v>114</v>
      </c>
      <c r="C23" s="27" t="s">
        <v>3</v>
      </c>
      <c r="D23" s="51"/>
      <c r="E23" s="50"/>
      <c r="F23" s="50"/>
    </row>
    <row r="24" spans="2:6" ht="30">
      <c r="B24" s="49" t="s">
        <v>115</v>
      </c>
      <c r="C24" s="27" t="s">
        <v>4</v>
      </c>
      <c r="D24" s="51"/>
      <c r="E24" s="50"/>
      <c r="F24" s="50"/>
    </row>
    <row r="25" spans="2:6" ht="45">
      <c r="B25" s="49" t="s">
        <v>116</v>
      </c>
      <c r="C25" s="27" t="s">
        <v>3</v>
      </c>
      <c r="D25" s="51"/>
      <c r="E25" s="50"/>
      <c r="F25" s="50"/>
    </row>
    <row r="26" ht="15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65536" ht="15" hidden="1"/>
  </sheetData>
  <sheetProtection/>
  <mergeCells count="2">
    <mergeCell ref="C7:F7"/>
    <mergeCell ref="B2:S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7"/>
  <sheetViews>
    <sheetView showGridLines="0" zoomScale="90" zoomScaleNormal="90" zoomScalePageLayoutView="0" workbookViewId="0" topLeftCell="A1">
      <selection activeCell="B4" sqref="B4"/>
    </sheetView>
  </sheetViews>
  <sheetFormatPr defaultColWidth="0" defaultRowHeight="14.25" customHeight="1" zeroHeight="1"/>
  <cols>
    <col min="1" max="1" width="1.7109375" style="3" customWidth="1"/>
    <col min="2" max="2" width="14.7109375" style="3" customWidth="1"/>
    <col min="3" max="12" width="17.7109375" style="3" bestFit="1" customWidth="1"/>
    <col min="13" max="13" width="17.7109375" style="3" customWidth="1"/>
    <col min="14" max="14" width="17.7109375" style="3" bestFit="1" customWidth="1"/>
    <col min="15" max="15" width="17.7109375" style="3" customWidth="1"/>
    <col min="16" max="17" width="17.7109375" style="3" bestFit="1" customWidth="1"/>
    <col min="18" max="18" width="17.7109375" style="3" customWidth="1"/>
    <col min="19" max="19" width="17.7109375" style="3" bestFit="1" customWidth="1"/>
    <col min="20" max="21" width="17.421875" style="3" customWidth="1"/>
    <col min="22" max="22" width="5.8515625" style="3" customWidth="1"/>
    <col min="23" max="16384" width="9.140625" style="3" hidden="1" customWidth="1"/>
  </cols>
  <sheetData>
    <row r="1" spans="2:28" ht="48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2:19" ht="18.75">
      <c r="B2" s="55" t="s">
        <v>96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2:19" s="64" customFormat="1" ht="33" customHeight="1">
      <c r="B3" s="62" t="s">
        <v>117</v>
      </c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21" s="25" customFormat="1" ht="19.5" customHeight="1">
      <c r="B4" s="26" t="s">
        <v>64</v>
      </c>
      <c r="C4" s="56" t="s">
        <v>59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2" s="29" customFormat="1" ht="17.25" customHeight="1">
      <c r="B5" s="26" t="s">
        <v>121</v>
      </c>
      <c r="C5" s="26">
        <v>2002</v>
      </c>
      <c r="D5" s="26">
        <v>2003</v>
      </c>
      <c r="E5" s="26">
        <v>2004</v>
      </c>
      <c r="F5" s="26">
        <v>2005</v>
      </c>
      <c r="G5" s="26">
        <v>2006</v>
      </c>
      <c r="H5" s="26">
        <v>2007</v>
      </c>
      <c r="I5" s="26">
        <v>2008</v>
      </c>
      <c r="J5" s="26">
        <v>2009</v>
      </c>
      <c r="K5" s="26">
        <v>2010</v>
      </c>
      <c r="L5" s="26">
        <v>2011</v>
      </c>
      <c r="M5" s="26">
        <v>2012</v>
      </c>
      <c r="N5" s="26">
        <v>2013</v>
      </c>
      <c r="O5" s="26">
        <v>2014</v>
      </c>
      <c r="P5" s="26">
        <v>2015</v>
      </c>
      <c r="Q5" s="26">
        <v>2016</v>
      </c>
      <c r="R5" s="26">
        <v>2017</v>
      </c>
      <c r="S5" s="26">
        <v>2018</v>
      </c>
      <c r="T5" s="26">
        <v>2019</v>
      </c>
      <c r="U5" s="26">
        <v>2020</v>
      </c>
      <c r="V5" s="31"/>
    </row>
    <row r="6" spans="2:21" ht="60">
      <c r="B6" s="32" t="s">
        <v>94</v>
      </c>
      <c r="C6" s="34" t="s">
        <v>4</v>
      </c>
      <c r="D6" s="34" t="s">
        <v>4</v>
      </c>
      <c r="E6" s="34" t="s">
        <v>4</v>
      </c>
      <c r="F6" s="34" t="s">
        <v>4</v>
      </c>
      <c r="G6" s="34" t="s">
        <v>4</v>
      </c>
      <c r="H6" s="34" t="s">
        <v>4</v>
      </c>
      <c r="I6" s="34" t="s">
        <v>4</v>
      </c>
      <c r="J6" s="34" t="s">
        <v>4</v>
      </c>
      <c r="K6" s="34" t="s">
        <v>4</v>
      </c>
      <c r="L6" s="34" t="s">
        <v>4</v>
      </c>
      <c r="M6" s="34" t="s">
        <v>4</v>
      </c>
      <c r="N6" s="34" t="s">
        <v>4</v>
      </c>
      <c r="O6" s="34" t="s">
        <v>3</v>
      </c>
      <c r="P6" s="34" t="s">
        <v>4</v>
      </c>
      <c r="Q6" s="34" t="s">
        <v>4</v>
      </c>
      <c r="R6" s="34" t="s">
        <v>4</v>
      </c>
      <c r="S6" s="34" t="s">
        <v>4</v>
      </c>
      <c r="T6" s="34" t="s">
        <v>4</v>
      </c>
      <c r="U6" s="34" t="s">
        <v>44</v>
      </c>
    </row>
    <row r="7" spans="2:21" ht="60">
      <c r="B7" s="32" t="s">
        <v>95</v>
      </c>
      <c r="C7" s="34" t="s">
        <v>4</v>
      </c>
      <c r="D7" s="34" t="s">
        <v>4</v>
      </c>
      <c r="E7" s="34" t="s">
        <v>4</v>
      </c>
      <c r="F7" s="34" t="s">
        <v>4</v>
      </c>
      <c r="G7" s="34" t="s">
        <v>4</v>
      </c>
      <c r="H7" s="34" t="s">
        <v>4</v>
      </c>
      <c r="I7" s="34" t="s">
        <v>4</v>
      </c>
      <c r="J7" s="34" t="s">
        <v>4</v>
      </c>
      <c r="K7" s="34" t="s">
        <v>4</v>
      </c>
      <c r="L7" s="34" t="s">
        <v>4</v>
      </c>
      <c r="M7" s="34" t="s">
        <v>4</v>
      </c>
      <c r="N7" s="34" t="s">
        <v>3</v>
      </c>
      <c r="O7" s="34" t="s">
        <v>3</v>
      </c>
      <c r="P7" s="34" t="s">
        <v>3</v>
      </c>
      <c r="Q7" s="34" t="s">
        <v>4</v>
      </c>
      <c r="R7" s="34" t="s">
        <v>4</v>
      </c>
      <c r="S7" s="34" t="s">
        <v>4</v>
      </c>
      <c r="T7" s="34" t="s">
        <v>4</v>
      </c>
      <c r="U7" s="34" t="s">
        <v>4</v>
      </c>
    </row>
    <row r="8" ht="15"/>
  </sheetData>
  <sheetProtection/>
  <mergeCells count="3">
    <mergeCell ref="B2:S2"/>
    <mergeCell ref="B3:F3"/>
    <mergeCell ref="C4:U4"/>
  </mergeCells>
  <printOptions horizontalCentered="1"/>
  <pageMargins left="0.7" right="0.7" top="0.75" bottom="0.75" header="0.3" footer="0.3"/>
  <pageSetup fitToHeight="1" fitToWidth="1" horizontalDpi="600" verticalDpi="6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1901-01-01T04:00:00Z</dcterms:created>
  <dcterms:modified xsi:type="dcterms:W3CDTF">2021-07-07T16:10:33Z</dcterms:modified>
  <cp:category/>
  <cp:version/>
  <cp:contentType/>
  <cp:contentStatus/>
</cp:coreProperties>
</file>