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Comm\_Cluster communications\Strategy and Analytics\Workplace Health and Safety Services\Health and Safety Excellence Program\"/>
    </mc:Choice>
  </mc:AlternateContent>
  <bookViews>
    <workbookView xWindow="0" yWindow="0" windowWidth="20490" windowHeight="7620" tabRatio="601"/>
  </bookViews>
  <sheets>
    <sheet name="Financial rebate calculator" sheetId="1" r:id="rId1"/>
    <sheet name="Sheet2" sheetId="2" state="hidden" r:id="rId2"/>
    <sheet name="Sheet4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F4" i="1" l="1"/>
  <c r="D12" i="1" l="1"/>
  <c r="F8" i="1"/>
</calcChain>
</file>

<file path=xl/sharedStrings.xml><?xml version="1.0" encoding="utf-8"?>
<sst xmlns="http://schemas.openxmlformats.org/spreadsheetml/2006/main" count="31" uniqueCount="30">
  <si>
    <t>Rebate predictability</t>
  </si>
  <si>
    <t>High</t>
  </si>
  <si>
    <t>Low</t>
  </si>
  <si>
    <t># of HSEP topic(s)</t>
  </si>
  <si>
    <t>$</t>
  </si>
  <si>
    <t xml:space="preserve">Financial rebate model </t>
  </si>
  <si>
    <t>Outreach areas</t>
  </si>
  <si>
    <t xml:space="preserve"># of employers registered </t>
  </si>
  <si>
    <t># of employers attended</t>
  </si>
  <si>
    <t>Attended (%)</t>
  </si>
  <si>
    <t># of employers enrolled in Safety Group</t>
  </si>
  <si>
    <t>Small Business (2012+)</t>
  </si>
  <si>
    <t>Safety Group (2012+)</t>
  </si>
  <si>
    <t>Workwell (2017/2018)</t>
  </si>
  <si>
    <t>SBHSLA</t>
  </si>
  <si>
    <t>Small Business &amp; Safety Group</t>
  </si>
  <si>
    <t>Small Business &amp; SBHSLA</t>
  </si>
  <si>
    <t>- Firms with greater than 20% predictability will receive the lower rebate percentage (1.4%)</t>
  </si>
  <si>
    <t>Expected % per topic**</t>
  </si>
  <si>
    <t>** Based on predictability</t>
  </si>
  <si>
    <t>Enter number of topic(s) you plan to complete in a year:</t>
  </si>
  <si>
    <t xml:space="preserve">Total rebate expected: </t>
  </si>
  <si>
    <t>Enter your predictability rate*:</t>
  </si>
  <si>
    <t>2.  Under the rate-setting model, a business will fall into one of two categories based on their predictability: </t>
  </si>
  <si>
    <t>3. There is a rebate floor (minimum) of $1,000 per topic; up to 75% of WSIB annual premiums, capped at $50,000 per topic</t>
  </si>
  <si>
    <t xml:space="preserve">1. The rebate amount is either 1.4% or 2% of firm’s total annual premiums per topic. </t>
  </si>
  <si>
    <t xml:space="preserve">- Firms with 20% or less predictability will receive the higher rebate percentage (2%) </t>
  </si>
  <si>
    <r>
      <t xml:space="preserve">Health and Safety Excellence program 
</t>
    </r>
    <r>
      <rPr>
        <sz val="20"/>
        <color theme="0"/>
        <rFont val="Arial"/>
        <family val="2"/>
      </rPr>
      <t>rebate calculator</t>
    </r>
  </si>
  <si>
    <t>Enter your WSIB premium for last year:</t>
  </si>
  <si>
    <t>* Predictability rate can be found in Compass. Log in to online services and choose “analyze your rates and past claims costs with Compass"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</si>
</sst>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FFFF"/>
      <name val="Arial"/>
      <family val="2"/>
    </font>
    <font>
      <sz val="14"/>
      <color rgb="FF40404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2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59"/>
        <bgColor indexed="64"/>
      </patternFill>
    </fill>
    <fill>
      <patternFill patternType="solid">
        <fgColor rgb="FFF1F3F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8" fillId="4" borderId="1" xfId="0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left" vertical="center" wrapText="1" indent="1" readingOrder="1"/>
    </xf>
    <xf numFmtId="0" fontId="9" fillId="5" borderId="2" xfId="0" applyFont="1" applyFill="1" applyBorder="1" applyAlignment="1">
      <alignment horizontal="center" vertical="center" wrapText="1" readingOrder="1"/>
    </xf>
    <xf numFmtId="10" fontId="9" fillId="5" borderId="2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 applyProtection="1">
      <alignment horizontal="left"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3" fontId="6" fillId="0" borderId="0" xfId="0" applyNumberFormat="1" applyFont="1" applyFill="1" applyBorder="1" applyAlignment="1" applyProtection="1">
      <alignment horizontal="left" vertical="center"/>
      <protection locked="0" hidden="1"/>
    </xf>
    <xf numFmtId="0" fontId="7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4" fontId="11" fillId="0" borderId="3" xfId="0" applyNumberFormat="1" applyFont="1" applyFill="1" applyBorder="1" applyAlignment="1" applyProtection="1">
      <alignment horizontal="center" vertical="center"/>
      <protection locked="0" hidden="1"/>
    </xf>
    <xf numFmtId="164" fontId="11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3" fontId="3" fillId="0" borderId="8" xfId="0" applyNumberFormat="1" applyFont="1" applyFill="1" applyBorder="1" applyAlignment="1" applyProtection="1">
      <alignment horizontal="left" vertical="center"/>
      <protection locked="0" hidden="1"/>
    </xf>
    <xf numFmtId="0" fontId="3" fillId="0" borderId="8" xfId="0" applyFont="1" applyFill="1" applyBorder="1" applyAlignment="1" applyProtection="1">
      <alignment horizontal="center" vertical="center"/>
      <protection locked="0" hidden="1"/>
    </xf>
    <xf numFmtId="0" fontId="6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3" fontId="5" fillId="0" borderId="8" xfId="0" applyNumberFormat="1" applyFont="1" applyFill="1" applyBorder="1" applyAlignment="1" applyProtection="1">
      <alignment horizontal="left" vertical="center"/>
      <protection locked="0" hidden="1"/>
    </xf>
    <xf numFmtId="0" fontId="7" fillId="0" borderId="7" xfId="0" applyFont="1" applyFill="1" applyBorder="1" applyAlignment="1">
      <alignment horizontal="right" vertical="center"/>
    </xf>
    <xf numFmtId="4" fontId="11" fillId="6" borderId="3" xfId="0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Border="1"/>
    <xf numFmtId="0" fontId="14" fillId="0" borderId="0" xfId="0" applyFont="1" applyFill="1" applyBorder="1"/>
    <xf numFmtId="0" fontId="13" fillId="0" borderId="8" xfId="0" applyFont="1" applyFill="1" applyBorder="1"/>
    <xf numFmtId="0" fontId="14" fillId="0" borderId="9" xfId="0" applyFont="1" applyBorder="1"/>
    <xf numFmtId="0" fontId="14" fillId="0" borderId="10" xfId="0" applyFont="1" applyBorder="1"/>
    <xf numFmtId="0" fontId="13" fillId="0" borderId="11" xfId="0" applyFont="1" applyFill="1" applyBorder="1"/>
    <xf numFmtId="0" fontId="13" fillId="0" borderId="0" xfId="0" applyFont="1" applyBorder="1"/>
    <xf numFmtId="0" fontId="13" fillId="0" borderId="0" xfId="0" applyFont="1" applyFill="1" applyBorder="1"/>
    <xf numFmtId="0" fontId="15" fillId="0" borderId="0" xfId="0" applyFont="1"/>
    <xf numFmtId="0" fontId="16" fillId="0" borderId="0" xfId="0" applyFont="1"/>
    <xf numFmtId="49" fontId="16" fillId="0" borderId="0" xfId="0" applyNumberFormat="1" applyFont="1" applyAlignment="1">
      <alignment horizontal="left" indent="3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65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130969</xdr:rowOff>
    </xdr:from>
    <xdr:to>
      <xdr:col>1</xdr:col>
      <xdr:colOff>988218</xdr:colOff>
      <xdr:row>0</xdr:row>
      <xdr:rowOff>642620</xdr:rowOff>
    </xdr:to>
    <xdr:pic>
      <xdr:nvPicPr>
        <xdr:cNvPr id="8" name="Picture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1" t="14755" r="52009" b="14144"/>
        <a:stretch/>
      </xdr:blipFill>
      <xdr:spPr bwMode="auto">
        <a:xfrm>
          <a:off x="1095374" y="130969"/>
          <a:ext cx="964407" cy="511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zoomScale="80" zoomScaleNormal="80" workbookViewId="0">
      <selection activeCell="B16" sqref="B16"/>
    </sheetView>
  </sheetViews>
  <sheetFormatPr defaultRowHeight="14.25" x14ac:dyDescent="0.2"/>
  <cols>
    <col min="1" max="1" width="16" style="32" customWidth="1"/>
    <col min="2" max="2" width="83.85546875" style="32" customWidth="1"/>
    <col min="3" max="3" width="5.85546875" style="32" customWidth="1"/>
    <col min="4" max="4" width="66.5703125" style="32" customWidth="1"/>
    <col min="5" max="5" width="8.28515625" style="33" customWidth="1"/>
    <col min="6" max="6" width="45.140625" style="34" hidden="1" customWidth="1"/>
    <col min="7" max="7" width="9" style="33" customWidth="1"/>
    <col min="8" max="16384" width="9.140625" style="32"/>
  </cols>
  <sheetData>
    <row r="1" spans="1:7" ht="62.25" customHeight="1" thickBot="1" x14ac:dyDescent="0.25"/>
    <row r="2" spans="1:7" ht="60.75" customHeight="1" thickTop="1" x14ac:dyDescent="0.2">
      <c r="B2" s="48" t="s">
        <v>27</v>
      </c>
      <c r="C2" s="20"/>
      <c r="D2" s="20"/>
      <c r="E2" s="21"/>
      <c r="F2" s="6"/>
    </row>
    <row r="3" spans="1:7" ht="19.5" customHeight="1" thickBot="1" x14ac:dyDescent="0.25">
      <c r="B3" s="22"/>
      <c r="C3" s="12"/>
      <c r="D3" s="7"/>
      <c r="E3" s="23"/>
      <c r="F3" s="7"/>
    </row>
    <row r="4" spans="1:7" ht="30" customHeight="1" thickBot="1" x14ac:dyDescent="0.25">
      <c r="B4" s="24" t="s">
        <v>28</v>
      </c>
      <c r="C4" s="14" t="s">
        <v>4</v>
      </c>
      <c r="D4" s="15"/>
      <c r="E4" s="25"/>
      <c r="F4" s="8" t="e">
        <f>D4*D8</f>
        <v>#VALUE!</v>
      </c>
    </row>
    <row r="5" spans="1:7" ht="19.5" customHeight="1" thickBot="1" x14ac:dyDescent="0.25">
      <c r="B5" s="24"/>
      <c r="C5" s="12"/>
      <c r="D5" s="19"/>
      <c r="E5" s="23"/>
      <c r="F5" s="7"/>
    </row>
    <row r="6" spans="1:7" ht="30" customHeight="1" thickBot="1" x14ac:dyDescent="0.25">
      <c r="B6" s="24" t="s">
        <v>22</v>
      </c>
      <c r="C6" s="12"/>
      <c r="D6" s="16"/>
      <c r="E6" s="26"/>
      <c r="F6" s="9"/>
    </row>
    <row r="7" spans="1:7" ht="17.25" customHeight="1" thickBot="1" x14ac:dyDescent="0.25">
      <c r="B7" s="24"/>
      <c r="C7" s="12"/>
      <c r="D7" s="19"/>
      <c r="E7" s="23"/>
      <c r="F7" s="7"/>
    </row>
    <row r="8" spans="1:7" s="35" customFormat="1" ht="30" customHeight="1" thickBot="1" x14ac:dyDescent="0.3">
      <c r="B8" s="27" t="s">
        <v>18</v>
      </c>
      <c r="C8" s="13"/>
      <c r="D8" s="17" t="str">
        <f>IF(ISBLANK(D6),"",IF(D6&gt;0.2,"1.4%","2%"))</f>
        <v/>
      </c>
      <c r="E8" s="28"/>
      <c r="F8" s="10" t="e">
        <f>F4/D10</f>
        <v>#VALUE!</v>
      </c>
      <c r="G8" s="36"/>
    </row>
    <row r="9" spans="1:7" ht="15.75" customHeight="1" thickBot="1" x14ac:dyDescent="0.25">
      <c r="B9" s="24"/>
      <c r="C9" s="12"/>
      <c r="D9" s="19"/>
      <c r="E9" s="23"/>
      <c r="F9" s="7"/>
    </row>
    <row r="10" spans="1:7" ht="30" customHeight="1" thickBot="1" x14ac:dyDescent="0.25">
      <c r="B10" s="24" t="s">
        <v>20</v>
      </c>
      <c r="C10" s="12"/>
      <c r="D10" s="18"/>
      <c r="E10" s="26"/>
      <c r="F10" s="9"/>
    </row>
    <row r="11" spans="1:7" ht="17.25" customHeight="1" thickBot="1" x14ac:dyDescent="0.25">
      <c r="B11" s="24"/>
      <c r="C11" s="12"/>
      <c r="D11" s="19"/>
      <c r="E11" s="23"/>
      <c r="F11" s="7"/>
    </row>
    <row r="12" spans="1:7" s="35" customFormat="1" ht="29.25" customHeight="1" thickBot="1" x14ac:dyDescent="0.3">
      <c r="B12" s="27" t="s">
        <v>21</v>
      </c>
      <c r="C12" s="14" t="s">
        <v>4</v>
      </c>
      <c r="D12" s="31" t="str">
        <f>IFERROR(IF(IF(F4&lt;1000,1000*D10,IF(F4&gt;50000,50000*D10,F4*D10))&gt;D4*0.75,D4*0.75,IF(F4&lt;1000,1000*D10,IF(F4&gt;50000,50000*D10,F4*D10))),"")</f>
        <v/>
      </c>
      <c r="E12" s="29"/>
      <c r="F12" s="11"/>
      <c r="G12" s="36"/>
    </row>
    <row r="13" spans="1:7" ht="18" x14ac:dyDescent="0.2">
      <c r="B13" s="30"/>
      <c r="C13" s="37"/>
      <c r="D13" s="38"/>
      <c r="E13" s="39"/>
      <c r="F13" s="38"/>
    </row>
    <row r="14" spans="1:7" ht="15" thickBot="1" x14ac:dyDescent="0.25">
      <c r="B14" s="40"/>
      <c r="C14" s="41"/>
      <c r="D14" s="41"/>
      <c r="E14" s="42"/>
      <c r="F14" s="38"/>
    </row>
    <row r="15" spans="1:7" ht="15" thickTop="1" x14ac:dyDescent="0.2">
      <c r="A15" s="43"/>
      <c r="B15" s="37" t="s">
        <v>29</v>
      </c>
      <c r="C15" s="37"/>
      <c r="D15" s="37"/>
      <c r="E15" s="44"/>
      <c r="F15" s="38"/>
    </row>
    <row r="16" spans="1:7" x14ac:dyDescent="0.2">
      <c r="B16" s="32" t="s">
        <v>19</v>
      </c>
    </row>
    <row r="18" spans="2:2" ht="26.25" x14ac:dyDescent="0.4">
      <c r="B18" s="45" t="s">
        <v>5</v>
      </c>
    </row>
    <row r="20" spans="2:2" ht="20.25" x14ac:dyDescent="0.3">
      <c r="B20" s="46" t="s">
        <v>25</v>
      </c>
    </row>
    <row r="21" spans="2:2" ht="20.25" x14ac:dyDescent="0.3">
      <c r="B21" s="46" t="s">
        <v>23</v>
      </c>
    </row>
    <row r="22" spans="2:2" ht="20.25" x14ac:dyDescent="0.3">
      <c r="B22" s="47" t="s">
        <v>26</v>
      </c>
    </row>
    <row r="23" spans="2:2" ht="20.25" x14ac:dyDescent="0.3">
      <c r="B23" s="47" t="s">
        <v>17</v>
      </c>
    </row>
    <row r="24" spans="2:2" ht="20.25" x14ac:dyDescent="0.3">
      <c r="B24" s="46" t="s">
        <v>24</v>
      </c>
    </row>
  </sheetData>
  <dataConsolidate/>
  <dataValidations count="3">
    <dataValidation type="whole" allowBlank="1" showInputMessage="1" showErrorMessage="1" sqref="D11 D3 D5 E3:F5 E11:F12 D7:F7 D9:F9">
      <formula1>0</formula1>
      <formula2>1E+21</formula2>
    </dataValidation>
    <dataValidation type="decimal" allowBlank="1" showInputMessage="1" showErrorMessage="1" sqref="D4">
      <formula1>0</formula1>
      <formula2>1E+21</formula2>
    </dataValidation>
    <dataValidation type="decimal" allowBlank="1" showInputMessage="1" showErrorMessage="1" sqref="D6">
      <formula1>0</formula1>
      <formula2>100</formula2>
    </dataValidation>
  </dataValidation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Sheet2!$A$2:$A$3</xm:f>
          </x14:formula1>
          <xm:sqref>E6:F6</xm:sqref>
        </x14:dataValidation>
        <x14:dataValidation type="list" allowBlank="1" showInputMessage="1" showErrorMessage="1">
          <x14:formula1>
            <xm:f>Sheet2!$B$2:$B$6</xm:f>
          </x14:formula1>
          <xm:sqref>D10:F10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5" sqref="A5"/>
    </sheetView>
  </sheetViews>
  <sheetFormatPr defaultRowHeight="15" x14ac:dyDescent="0.25"/>
  <cols>
    <col min="1" max="1" width="23" customWidth="1"/>
    <col min="2" max="2" width="16.42578125" bestFit="1" customWidth="1"/>
  </cols>
  <sheetData>
    <row r="1" spans="1:2" x14ac:dyDescent="0.25">
      <c r="A1" s="1" t="s">
        <v>0</v>
      </c>
      <c r="B1" s="1" t="s">
        <v>3</v>
      </c>
    </row>
    <row r="2" spans="1:2" x14ac:dyDescent="0.25">
      <c r="A2" t="s">
        <v>1</v>
      </c>
      <c r="B2">
        <v>1</v>
      </c>
    </row>
    <row r="3" spans="1:2" x14ac:dyDescent="0.25">
      <c r="A3" t="s">
        <v>2</v>
      </c>
      <c r="B3">
        <v>2</v>
      </c>
    </row>
    <row r="4" spans="1:2" x14ac:dyDescent="0.25">
      <c r="B4">
        <v>3</v>
      </c>
    </row>
    <row r="5" spans="1:2" x14ac:dyDescent="0.25">
      <c r="B5">
        <v>4</v>
      </c>
    </row>
    <row r="6" spans="1:2" x14ac:dyDescent="0.25">
      <c r="B6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12" workbookViewId="0">
      <selection activeCell="E2" sqref="E2:E7"/>
    </sheetView>
  </sheetViews>
  <sheetFormatPr defaultRowHeight="15" x14ac:dyDescent="0.25"/>
  <cols>
    <col min="1" max="6" width="11.85546875" customWidth="1"/>
  </cols>
  <sheetData>
    <row r="1" spans="1:5" ht="126" x14ac:dyDescent="0.25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</row>
    <row r="2" spans="1:5" ht="90" x14ac:dyDescent="0.25">
      <c r="A2" s="3" t="s">
        <v>11</v>
      </c>
      <c r="B2" s="4">
        <v>377</v>
      </c>
      <c r="C2" s="4">
        <v>299</v>
      </c>
      <c r="D2" s="5">
        <v>0.42230000000000001</v>
      </c>
      <c r="E2" s="4">
        <v>9</v>
      </c>
    </row>
    <row r="3" spans="1:5" ht="72" x14ac:dyDescent="0.25">
      <c r="A3" s="3" t="s">
        <v>12</v>
      </c>
      <c r="B3" s="4">
        <v>42</v>
      </c>
      <c r="C3" s="4">
        <v>31</v>
      </c>
      <c r="D3" s="5">
        <v>4.3799999999999999E-2</v>
      </c>
      <c r="E3" s="4">
        <v>6</v>
      </c>
    </row>
    <row r="4" spans="1:5" ht="72" x14ac:dyDescent="0.25">
      <c r="A4" s="3" t="s">
        <v>13</v>
      </c>
      <c r="B4" s="4">
        <v>3</v>
      </c>
      <c r="C4" s="4">
        <v>3</v>
      </c>
      <c r="D4" s="5">
        <v>4.1999999999999997E-3</v>
      </c>
      <c r="E4" s="4">
        <v>2</v>
      </c>
    </row>
    <row r="5" spans="1:5" ht="36" x14ac:dyDescent="0.25">
      <c r="A5" s="3" t="s">
        <v>14</v>
      </c>
      <c r="B5" s="4">
        <v>3</v>
      </c>
      <c r="C5" s="4">
        <v>3</v>
      </c>
      <c r="D5" s="5">
        <v>4.1999999999999997E-3</v>
      </c>
      <c r="E5" s="4">
        <v>0</v>
      </c>
    </row>
    <row r="6" spans="1:5" ht="90" x14ac:dyDescent="0.25">
      <c r="A6" s="3" t="s">
        <v>15</v>
      </c>
      <c r="B6" s="4">
        <v>3</v>
      </c>
      <c r="C6" s="4">
        <v>2</v>
      </c>
      <c r="D6" s="5">
        <v>2.8E-3</v>
      </c>
      <c r="E6" s="4">
        <v>0</v>
      </c>
    </row>
    <row r="7" spans="1:5" ht="90" x14ac:dyDescent="0.25">
      <c r="A7" s="3" t="s">
        <v>16</v>
      </c>
      <c r="B7" s="4">
        <v>14</v>
      </c>
      <c r="C7" s="4">
        <v>12</v>
      </c>
      <c r="D7" s="5">
        <v>1.6000000000000001E-3</v>
      </c>
      <c r="E7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Financial rebate calculator</vt:lpstr>
      <vt:lpstr>Sheet2</vt:lpstr>
      <vt:lpstr>Sheet4</vt:lpstr>
    </vt:vector>
  </TitlesOfParts>
  <Company>Workplace Safety Insurance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Yiting Lee</dc:creator>
  <cp:lastModifiedBy>Corinne DeAlmeida</cp:lastModifiedBy>
  <dcterms:created xsi:type="dcterms:W3CDTF">2019-07-10T17:01:05Z</dcterms:created>
  <dcterms:modified xsi:type="dcterms:W3CDTF">2019-10-25T15:14:34Z</dcterms:modified>
</cp:coreProperties>
</file>